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 firstSheet="4" activeTab="5"/>
  </bookViews>
  <sheets>
    <sheet name="СВОД хоз. НОВЫЕ ЦЕНЫ" sheetId="5" r:id="rId1"/>
    <sheet name="СОШ 5 хоз. НОВЫЕ ЦЕНЫ" sheetId="6" r:id="rId2"/>
    <sheet name="СОШ 2 хоз. НОВЫЕ ЦЕНЫ" sheetId="4" r:id="rId3"/>
    <sheet name="Гимназия хоз. НОВЫЕ ЦЕНЫ" sheetId="8" r:id="rId4"/>
    <sheet name="СОШ 6 хоз. НОВЫЕ ЦЕНЫ" sheetId="7" r:id="rId5"/>
    <sheet name="ЦМТиИМО хоз. НОВЫЕ ЦЕНЫ" sheetId="9" r:id="rId6"/>
  </sheets>
  <definedNames>
    <definedName name="Print_Area" localSheetId="3">'Гимназия хоз. НОВЫЕ ЦЕНЫ'!$A$1:$F$37</definedName>
    <definedName name="Print_Area" localSheetId="0">'СВОД хоз. НОВЫЕ ЦЕНЫ'!$A$1:$F$37</definedName>
    <definedName name="Print_Area" localSheetId="2">'СОШ 2 хоз. НОВЫЕ ЦЕНЫ'!$A$1:$F$37</definedName>
    <definedName name="Print_Area" localSheetId="1">'СОШ 5 хоз. НОВЫЕ ЦЕНЫ'!$A$1:$F$37</definedName>
    <definedName name="Print_Area" localSheetId="4">'СОШ 6 хоз. НОВЫЕ ЦЕНЫ'!$A$1:$F$37</definedName>
    <definedName name="Print_Area" localSheetId="5">'ЦМТиИМО хоз. НОВЫЕ ЦЕНЫ'!$A$1:$F$37</definedName>
    <definedName name="_xlnm.Print_Area" localSheetId="3">'Гимназия хоз. НОВЫЕ ЦЕНЫ'!$A$1:$F$37</definedName>
    <definedName name="_xlnm.Print_Area" localSheetId="0">'СВОД хоз. НОВЫЕ ЦЕНЫ'!$A$1:$F$37</definedName>
    <definedName name="_xlnm.Print_Area" localSheetId="2">'СОШ 2 хоз. НОВЫЕ ЦЕНЫ'!$A$1:$F$37</definedName>
    <definedName name="_xlnm.Print_Area" localSheetId="1">'СОШ 5 хоз. НОВЫЕ ЦЕНЫ'!$A$1:$F$37</definedName>
    <definedName name="_xlnm.Print_Area" localSheetId="4">'СОШ 6 хоз. НОВЫЕ ЦЕНЫ'!$A$1:$F$37</definedName>
    <definedName name="_xlnm.Print_Area" localSheetId="5">'ЦМТиИМО хоз. НОВЫЕ ЦЕНЫ'!$A$1:$F$37</definedName>
  </definedNames>
  <calcPr calcId="14562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5" l="1"/>
  <c r="B23" i="5"/>
  <c r="F25" i="5" s="1"/>
  <c r="E24" i="5"/>
  <c r="B18" i="5"/>
  <c r="B13" i="5"/>
  <c r="F15" i="8"/>
  <c r="B15" i="8"/>
  <c r="E15" i="8"/>
  <c r="D30" i="5"/>
  <c r="E29" i="9"/>
  <c r="E30" i="9" s="1"/>
  <c r="E25" i="9"/>
  <c r="E24" i="9"/>
  <c r="E19" i="9"/>
  <c r="E20" i="9"/>
  <c r="E15" i="9"/>
  <c r="E14" i="9"/>
  <c r="E14" i="7"/>
  <c r="E30" i="4"/>
  <c r="E15" i="4"/>
  <c r="E31" i="4" s="1"/>
  <c r="E20" i="4"/>
  <c r="E25" i="4"/>
  <c r="D30" i="4"/>
  <c r="F25" i="6"/>
  <c r="F20" i="6"/>
  <c r="F15" i="6"/>
  <c r="D30" i="6"/>
  <c r="D30" i="9"/>
  <c r="D30" i="7"/>
  <c r="E29" i="7"/>
  <c r="F29" i="7" s="1"/>
  <c r="F30" i="7" s="1"/>
  <c r="E24" i="7"/>
  <c r="E19" i="7"/>
  <c r="E29" i="8"/>
  <c r="E24" i="8"/>
  <c r="E19" i="8"/>
  <c r="E14" i="8"/>
  <c r="E29" i="4"/>
  <c r="E24" i="4"/>
  <c r="E19" i="4"/>
  <c r="E14" i="4"/>
  <c r="E29" i="6"/>
  <c r="E30" i="6" s="1"/>
  <c r="E24" i="6"/>
  <c r="E19" i="6"/>
  <c r="E14" i="6"/>
  <c r="E29" i="5"/>
  <c r="E30" i="5" s="1"/>
  <c r="E19" i="5"/>
  <c r="E14" i="5"/>
  <c r="E31" i="9" l="1"/>
  <c r="E30" i="7"/>
  <c r="C30" i="4"/>
  <c r="D30" i="8" l="1"/>
  <c r="C30" i="8"/>
  <c r="B30" i="8"/>
  <c r="F25" i="8"/>
  <c r="E25" i="8"/>
  <c r="D25" i="8"/>
  <c r="C25" i="8"/>
  <c r="B25" i="8"/>
  <c r="E30" i="8"/>
  <c r="E15" i="6"/>
  <c r="E31" i="6" s="1"/>
  <c r="E32" i="6" s="1"/>
  <c r="F32" i="6" s="1"/>
  <c r="C30" i="9"/>
  <c r="B30" i="9"/>
  <c r="F29" i="9"/>
  <c r="F30" i="9" s="1"/>
  <c r="F25" i="9"/>
  <c r="D25" i="9"/>
  <c r="C25" i="9"/>
  <c r="B25" i="9"/>
  <c r="F20" i="9"/>
  <c r="D20" i="9"/>
  <c r="C20" i="9"/>
  <c r="B20" i="9"/>
  <c r="F15" i="9"/>
  <c r="F31" i="9" s="1"/>
  <c r="D15" i="9"/>
  <c r="C15" i="9"/>
  <c r="B15" i="9"/>
  <c r="C30" i="7"/>
  <c r="B30" i="7"/>
  <c r="F25" i="7"/>
  <c r="E25" i="7"/>
  <c r="D25" i="7"/>
  <c r="C25" i="7"/>
  <c r="B25" i="7"/>
  <c r="F20" i="7"/>
  <c r="E20" i="7"/>
  <c r="D20" i="7"/>
  <c r="C20" i="7"/>
  <c r="B20" i="7"/>
  <c r="F15" i="7"/>
  <c r="E15" i="7"/>
  <c r="D15" i="7"/>
  <c r="C15" i="7"/>
  <c r="B15" i="7"/>
  <c r="F29" i="8"/>
  <c r="F30" i="8" s="1"/>
  <c r="F20" i="8"/>
  <c r="E20" i="8"/>
  <c r="D20" i="8"/>
  <c r="C20" i="8"/>
  <c r="B20" i="8"/>
  <c r="D15" i="8"/>
  <c r="C15" i="8"/>
  <c r="B30" i="4"/>
  <c r="F25" i="4"/>
  <c r="D25" i="4"/>
  <c r="C25" i="4"/>
  <c r="B25" i="4"/>
  <c r="F20" i="4"/>
  <c r="D20" i="4"/>
  <c r="C20" i="4"/>
  <c r="B20" i="4"/>
  <c r="F15" i="4"/>
  <c r="D15" i="4"/>
  <c r="C15" i="4"/>
  <c r="B15" i="4"/>
  <c r="C30" i="6"/>
  <c r="B30" i="6"/>
  <c r="F29" i="6"/>
  <c r="F30" i="6" s="1"/>
  <c r="F31" i="6" s="1"/>
  <c r="E25" i="6"/>
  <c r="D25" i="6"/>
  <c r="C25" i="6"/>
  <c r="B25" i="6"/>
  <c r="E20" i="6"/>
  <c r="D20" i="6"/>
  <c r="C20" i="6"/>
  <c r="B20" i="6"/>
  <c r="D15" i="6"/>
  <c r="C15" i="6"/>
  <c r="B15" i="6"/>
  <c r="F29" i="5"/>
  <c r="F30" i="5" s="1"/>
  <c r="C30" i="5"/>
  <c r="B30" i="5"/>
  <c r="E25" i="5"/>
  <c r="D25" i="5"/>
  <c r="C25" i="5"/>
  <c r="B25" i="5"/>
  <c r="F20" i="5"/>
  <c r="E20" i="5"/>
  <c r="D20" i="5"/>
  <c r="C20" i="5"/>
  <c r="B20" i="5"/>
  <c r="F15" i="5"/>
  <c r="E15" i="5"/>
  <c r="D15" i="5"/>
  <c r="C15" i="5"/>
  <c r="B15" i="5"/>
  <c r="E31" i="5" l="1"/>
  <c r="E32" i="5" s="1"/>
  <c r="F32" i="5" s="1"/>
  <c r="F31" i="5"/>
  <c r="E31" i="8"/>
  <c r="F31" i="8"/>
  <c r="E31" i="7"/>
  <c r="F31" i="7"/>
  <c r="E32" i="9"/>
  <c r="F32" i="9" s="1"/>
  <c r="C34" i="9" s="1"/>
  <c r="F32" i="8"/>
  <c r="C34" i="5"/>
  <c r="F29" i="4"/>
  <c r="F30" i="4" s="1"/>
  <c r="F31" i="4" s="1"/>
  <c r="E32" i="7"/>
  <c r="F32" i="7" s="1"/>
  <c r="C34" i="7" s="1"/>
  <c r="E32" i="8"/>
  <c r="E32" i="4"/>
  <c r="F32" i="4" s="1"/>
  <c r="C34" i="4" s="1"/>
  <c r="C34" i="6"/>
  <c r="C34" i="8" l="1"/>
</calcChain>
</file>

<file path=xl/sharedStrings.xml><?xml version="1.0" encoding="utf-8"?>
<sst xmlns="http://schemas.openxmlformats.org/spreadsheetml/2006/main" count="300" uniqueCount="48">
  <si>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</si>
  <si>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</si>
  <si>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</si>
  <si>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</si>
  <si>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</si>
  <si>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</si>
  <si>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Цена за ед. товара*</t>
  </si>
  <si>
    <t xml:space="preserve">Итого </t>
  </si>
  <si>
    <t>ВСЕГО</t>
  </si>
  <si>
    <t>ВСЕГО с доставкой</t>
  </si>
  <si>
    <t>Средняя цена, руб.</t>
  </si>
  <si>
    <t>Начальная (максимальная) цена, руб.</t>
  </si>
  <si>
    <t>шт.</t>
  </si>
  <si>
    <r>
      <t xml:space="preserve">Начальная (максимальная цена) контракта составляет </t>
    </r>
    <r>
      <rPr>
        <sz val="10"/>
        <color rgb="FF0000FF"/>
        <rFont val="Times New Roman"/>
        <family val="1"/>
        <charset val="204"/>
      </rPr>
      <t/>
    </r>
  </si>
  <si>
    <t>Приложение 2</t>
  </si>
  <si>
    <t xml:space="preserve">к извещению об осуществлении </t>
  </si>
  <si>
    <t>закупки</t>
  </si>
  <si>
    <t>ОБОСНОВАНИЕ НАЧАЛЬНОЙ (МАКСИМАЛЬНОЙ) ЦЕНЫ КОНТРАКТА НА ПОСТАВКУ</t>
  </si>
  <si>
    <r>
      <t>ХО</t>
    </r>
    <r>
      <rPr>
        <sz val="10"/>
        <rFont val="Times New Roman"/>
        <family val="1"/>
        <charset val="204"/>
      </rPr>
      <t xml:space="preserve">ЗЯЙСТВЕННЫХ ТОВАРОВ                                                                                                                    </t>
    </r>
  </si>
  <si>
    <t>упаковка</t>
  </si>
  <si>
    <r>
      <rPr>
        <sz val="10"/>
        <color rgb="FF0000FF"/>
        <rFont val="Times New Roman"/>
        <family val="1"/>
        <charset val="204"/>
      </rPr>
      <t>1* - https://www.komus.ru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2* - https://www.office-planet.ru</t>
    </r>
    <r>
      <rPr>
        <sz val="10"/>
        <color theme="1"/>
        <rFont val="Times New Roman"/>
        <family val="1"/>
        <charset val="204"/>
      </rPr>
      <t xml:space="preserve">
</t>
    </r>
    <r>
      <rPr>
        <sz val="10"/>
        <color rgb="FF0000FF"/>
        <rFont val="Times New Roman"/>
        <family val="1"/>
        <charset val="204"/>
      </rPr>
      <t>3* - https://канцлер86.рф</t>
    </r>
  </si>
  <si>
    <t>Директор</t>
  </si>
  <si>
    <t>Л.Н. Балуева</t>
  </si>
  <si>
    <t xml:space="preserve">И.А. Ефремова </t>
  </si>
  <si>
    <t>И.о. директора</t>
  </si>
  <si>
    <t>И.В. Садикова</t>
  </si>
  <si>
    <t>Н.Н. Леонова</t>
  </si>
  <si>
    <t>В.В. Погребняк</t>
  </si>
  <si>
    <t>Характеристики</t>
  </si>
  <si>
    <t>Количество слоев: однослойные.
Количество штук в упаковке: не менее 100.
Доля вторичного сырья использованного при производстве товара, %: ≥1</t>
  </si>
  <si>
    <t>Бумага туалетная. 17.22.11.110-00000002</t>
  </si>
  <si>
    <t>Полотенце бумажное. 17.22.11.130-00000006.</t>
  </si>
  <si>
    <t>Салфетки бумажные сервировочные. 17.22.11.140-00000004</t>
  </si>
  <si>
    <t>(шестьсот девяносто шесть рублей 94 копейки)</t>
  </si>
  <si>
    <t>(семьнадцать тысяч стопятьдесят четыре) рубля 30 копеек</t>
  </si>
  <si>
    <t>(шестнадцать тысяч шестьсот шестьдесят девять) рублей 00 копеек)</t>
  </si>
  <si>
    <t>(двадцать пять тысяч пятьсот шестнадцать) рублей 84 копейки</t>
  </si>
  <si>
    <t>(семь тысяч семьсот четырнадцать) рублей 87 копеек</t>
  </si>
  <si>
    <t>(шестьдесят семь тысяч семьсот пятьдесят один) рубль 95 копеек</t>
  </si>
  <si>
    <t xml:space="preserve"> (ИКЗ -  )</t>
  </si>
  <si>
    <t xml:space="preserve">Форма выпуска: рулон;
Тип бумаги туалетной: однослойная;
Бумага туалетная биоразлагамая: Да;
Требование к исполнению: Втулка;
Длина намотки рулона: ≥ 50 и &lt; 60 м;
Дополнительные характеристики:
Ширина рулона: ≥ 95 мм. и ≤ 100 мм.
Доля вторичного сырья использованного при производстве товара: ≥ 3 процента.
</t>
  </si>
  <si>
    <t xml:space="preserve">Форма выпуска: рулон
Тип бумаги туалетной: однослойная;
Бумага туалетная биоразлагаемая: Да;
Длина намотки рулона: ≥ 200 и &lt; 250 метр.
Дополнительные характеристики:
Доля вторичного сырья использованного при производстве товара: ≥ 3 процента.
Диспенсерная система: Т2.
</t>
  </si>
  <si>
    <t xml:space="preserve">Форма выпуска: рулон
Длина рулона: ≥ 15 метр.
Количество рулонов в упаковке: ≥ 4 шт.                               
Количество слоев: многослойные;
Для использования в диспенсере: Нет.
Дополнительные характеристики:
Доля вторичного сырья использованного при производстве товара: ≥ 1 процента.
</t>
  </si>
  <si>
    <t xml:space="preserve"> (ИКЗ - 253862200272086220100100300011722244)</t>
  </si>
  <si>
    <t xml:space="preserve"> (ИКЗ - 25 38622002625862201001 0044 001 1722 244)</t>
  </si>
  <si>
    <t xml:space="preserve"> (ИКЗ - 25 38622001011862201001 0024 0010000 244)</t>
  </si>
  <si>
    <t xml:space="preserve"> (ИКЗ - 25 38622009268862201001 0025 0010000 244)</t>
  </si>
  <si>
    <t xml:space="preserve"> (ИКЗ - 25  38622015543862201001 0014 0011722 244)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</si>
</sst>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b/>
      <sz val="10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horizontal="center" vertical="top"/>
    </xf>
    <xf numFmtId="0" fontId="3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2" fontId="1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4" fontId="8" fillId="0" borderId="3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2" fontId="4" fillId="0" borderId="2" xfId="0" applyNumberFormat="1" applyFont="1" applyBorder="1" applyAlignment="1">
      <alignment horizontal="center" vertical="top" wrapText="1"/>
    </xf>
    <xf numFmtId="0" fontId="2" fillId="0" borderId="0" xfId="0" applyFont="1" applyFill="1" applyAlignment="1">
      <alignment vertical="top"/>
    </xf>
    <xf numFmtId="11" fontId="3" fillId="0" borderId="0" xfId="0" applyNumberFormat="1" applyFont="1" applyAlignment="1">
      <alignment vertical="top"/>
    </xf>
    <xf numFmtId="11" fontId="2" fillId="0" borderId="0" xfId="0" applyNumberFormat="1" applyFont="1" applyAlignment="1">
      <alignment vertical="top"/>
    </xf>
    <xf numFmtId="4" fontId="6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4" fontId="8" fillId="0" borderId="3" xfId="0" applyNumberFormat="1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4" fillId="0" borderId="5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4" fillId="0" borderId="7" xfId="0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center" vertical="top"/>
    </xf>
    <xf numFmtId="4" fontId="6" fillId="0" borderId="13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4" fontId="8" fillId="0" borderId="15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justify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2" fontId="1" fillId="0" borderId="24" xfId="0" applyNumberFormat="1" applyFont="1" applyBorder="1" applyAlignment="1">
      <alignment vertical="top" wrapText="1"/>
    </xf>
    <xf numFmtId="0" fontId="4" fillId="0" borderId="25" xfId="0" applyFont="1" applyBorder="1" applyAlignment="1">
      <alignment horizontal="left" vertical="top" wrapText="1"/>
    </xf>
    <xf numFmtId="4" fontId="4" fillId="0" borderId="26" xfId="0" applyNumberFormat="1" applyFont="1" applyBorder="1" applyAlignment="1">
      <alignment horizontal="center" vertical="top" wrapText="1"/>
    </xf>
    <xf numFmtId="0" fontId="4" fillId="0" borderId="27" xfId="0" applyFont="1" applyBorder="1" applyAlignment="1">
      <alignment horizontal="left" vertical="top" wrapText="1"/>
    </xf>
    <xf numFmtId="4" fontId="4" fillId="0" borderId="28" xfId="0" applyNumberFormat="1" applyFont="1" applyBorder="1" applyAlignment="1">
      <alignment horizontal="center" vertical="top" wrapText="1"/>
    </xf>
    <xf numFmtId="4" fontId="4" fillId="0" borderId="29" xfId="0" applyNumberFormat="1" applyFont="1" applyBorder="1" applyAlignment="1">
      <alignment horizontal="center" vertical="top"/>
    </xf>
    <xf numFmtId="4" fontId="4" fillId="0" borderId="30" xfId="0" applyNumberFormat="1" applyFont="1" applyBorder="1" applyAlignment="1">
      <alignment horizontal="center" vertical="top" wrapText="1"/>
    </xf>
    <xf numFmtId="4" fontId="8" fillId="0" borderId="1" xfId="0" applyNumberFormat="1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right" vertical="top" wrapText="1"/>
    </xf>
    <xf numFmtId="4" fontId="5" fillId="0" borderId="0" xfId="0" applyNumberFormat="1" applyFont="1" applyAlignment="1">
      <alignment horizontal="center" vertical="top" wrapText="1"/>
    </xf>
    <xf numFmtId="4" fontId="4" fillId="0" borderId="14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center" vertical="top" wrapText="1"/>
    </xf>
    <xf numFmtId="4" fontId="6" fillId="0" borderId="35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/>
    </xf>
    <xf numFmtId="4" fontId="4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4" fontId="6" fillId="0" borderId="31" xfId="0" applyNumberFormat="1" applyFont="1" applyBorder="1" applyAlignment="1">
      <alignment horizontal="center" vertical="top" wrapText="1"/>
    </xf>
    <xf numFmtId="4" fontId="6" fillId="0" borderId="32" xfId="0" applyNumberFormat="1" applyFont="1" applyBorder="1" applyAlignment="1">
      <alignment horizontal="center" vertical="top" wrapText="1"/>
    </xf>
    <xf numFmtId="4" fontId="6" fillId="0" borderId="33" xfId="0" applyNumberFormat="1" applyFont="1" applyBorder="1" applyAlignment="1">
      <alignment horizontal="center" vertical="top" wrapText="1"/>
    </xf>
    <xf numFmtId="4" fontId="4" fillId="0" borderId="13" xfId="0" applyNumberFormat="1" applyFont="1" applyBorder="1" applyAlignment="1">
      <alignment horizontal="left" vertical="top" wrapText="1"/>
    </xf>
    <xf numFmtId="4" fontId="4" fillId="0" borderId="34" xfId="0" applyNumberFormat="1" applyFont="1" applyBorder="1" applyAlignment="1">
      <alignment horizontal="left" vertical="top" wrapText="1"/>
    </xf>
    <xf numFmtId="4" fontId="4" fillId="0" borderId="14" xfId="0" applyNumberFormat="1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2" fontId="1" fillId="0" borderId="20" xfId="0" applyNumberFormat="1" applyFont="1" applyBorder="1" applyAlignment="1">
      <alignment vertical="top" wrapText="1"/>
    </xf>
    <xf numFmtId="2" fontId="1" fillId="0" borderId="22" xfId="0" applyNumberFormat="1" applyFont="1" applyBorder="1" applyAlignment="1">
      <alignment vertical="top" wrapText="1"/>
    </xf>
    <xf numFmtId="0" fontId="1" fillId="0" borderId="1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1" fillId="0" borderId="11" xfId="0" applyFont="1" applyBorder="1" applyAlignment="1">
      <alignment horizontal="justify" vertical="top" wrapText="1"/>
    </xf>
    <xf numFmtId="0" fontId="1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12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1" fillId="0" borderId="0" xfId="0" applyFont="1" applyAlignment="1">
      <alignment vertical="top" wrapText="1"/>
    </xf>
    <xf numFmtId="4" fontId="6" fillId="0" borderId="0" xfId="0" applyNumberFormat="1" applyFont="1" applyBorder="1" applyAlignment="1">
      <alignment horizontal="center" vertical="top" wrapText="1"/>
    </xf>
    <xf numFmtId="4" fontId="4" fillId="0" borderId="36" xfId="0" applyNumberFormat="1" applyFont="1" applyBorder="1" applyAlignment="1">
      <alignment horizontal="left" vertical="top" wrapText="1"/>
    </xf>
    <xf numFmtId="4" fontId="4" fillId="0" borderId="37" xfId="0" applyNumberFormat="1" applyFont="1" applyBorder="1" applyAlignment="1">
      <alignment horizontal="left" vertical="top" wrapText="1"/>
    </xf>
    <xf numFmtId="4" fontId="4" fillId="0" borderId="38" xfId="0" applyNumberFormat="1" applyFont="1" applyBorder="1" applyAlignment="1">
      <alignment horizontal="left" vertical="top" wrapText="1"/>
    </xf>
    <xf numFmtId="4" fontId="6" fillId="0" borderId="0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4"/>
  <sheetViews>
    <sheetView view="pageBreakPreview" zoomScale="90" zoomScaleNormal="100" zoomScaleSheetLayoutView="90" workbookViewId="0">
      <selection activeCell="B27" sqref="B27:E27"/>
    </sheetView>
  </sheetViews>
  <sheetFormatPr defaultRowHeight="12.75" x14ac:dyDescent="0.25"/>
  <cols>
    <col min="1" max="1" width="26.75" style="2" customWidth="1"/>
    <col min="2" max="2" width="11.625" style="2" customWidth="1"/>
    <col min="3" max="3" width="13.875" style="2" customWidth="1"/>
    <col min="4" max="4" width="12.375" style="2" customWidth="1"/>
    <col min="5" max="5" width="19.625" style="2" customWidth="1"/>
    <col min="6" max="6" width="18.375" style="2" customWidth="1"/>
    <col min="7" max="7" width="9" style="7"/>
    <col min="8" max="8" width="12.125" style="8" customWidth="1"/>
    <col min="9" max="9" width="10.25" style="1" bestFit="1" customWidth="1"/>
    <col min="10" max="16384" width="9" style="1"/>
  </cols>
  <sheetData>
    <row r="1" spans="1:8" ht="15.75" x14ac:dyDescent="0.25">
      <c r="E1" s="86" t="s">
        <v>14</v>
      </c>
      <c r="F1" s="87"/>
    </row>
    <row r="2" spans="1:8" x14ac:dyDescent="0.25">
      <c r="D2" s="86" t="s">
        <v>15</v>
      </c>
      <c r="E2" s="86"/>
      <c r="F2" s="86"/>
    </row>
    <row r="3" spans="1:8" ht="15.75" x14ac:dyDescent="0.25">
      <c r="E3" s="86" t="s">
        <v>16</v>
      </c>
      <c r="F3" s="87"/>
    </row>
    <row r="4" spans="1:8" ht="15.75" x14ac:dyDescent="0.25">
      <c r="E4" s="29"/>
      <c r="F4" s="30"/>
    </row>
    <row r="5" spans="1:8" x14ac:dyDescent="0.25">
      <c r="A5" s="88" t="s">
        <v>17</v>
      </c>
      <c r="B5" s="88"/>
      <c r="C5" s="88"/>
      <c r="D5" s="88"/>
      <c r="E5" s="88"/>
      <c r="F5" s="88"/>
      <c r="G5" s="1"/>
      <c r="H5" s="1"/>
    </row>
    <row r="6" spans="1:8" x14ac:dyDescent="0.25">
      <c r="A6" s="88" t="s">
        <v>18</v>
      </c>
      <c r="B6" s="88"/>
      <c r="C6" s="88"/>
      <c r="D6" s="88"/>
      <c r="E6" s="88"/>
      <c r="F6" s="88"/>
      <c r="G6" s="1"/>
      <c r="H6" s="1"/>
    </row>
    <row r="7" spans="1:8" x14ac:dyDescent="0.25">
      <c r="A7" s="68" t="s">
        <v>39</v>
      </c>
      <c r="B7" s="68"/>
      <c r="C7" s="68"/>
      <c r="D7" s="68"/>
      <c r="E7" s="68"/>
      <c r="F7" s="68"/>
      <c r="G7" s="20"/>
      <c r="H7" s="22"/>
    </row>
    <row r="8" spans="1:8" s="4" customFormat="1" x14ac:dyDescent="0.25">
      <c r="A8" s="2" t="s">
        <v>0</v>
      </c>
      <c r="B8" s="3"/>
      <c r="C8" s="3"/>
      <c r="D8" s="3"/>
      <c r="E8" s="3"/>
      <c r="F8" s="3"/>
      <c r="H8" s="21"/>
    </row>
    <row r="9" spans="1:8" ht="38.25" x14ac:dyDescent="0.25">
      <c r="A9" s="75" t="s">
        <v>1</v>
      </c>
      <c r="B9" s="77" t="s">
        <v>2</v>
      </c>
      <c r="C9" s="77"/>
      <c r="D9" s="77"/>
      <c r="E9" s="19" t="s">
        <v>10</v>
      </c>
      <c r="F9" s="19" t="s">
        <v>11</v>
      </c>
      <c r="G9" s="1"/>
      <c r="H9" s="1"/>
    </row>
    <row r="10" spans="1:8" ht="16.5" customHeight="1" thickBot="1" x14ac:dyDescent="0.3">
      <c r="A10" s="76"/>
      <c r="B10" s="33">
        <v>1</v>
      </c>
      <c r="C10" s="40">
        <v>2</v>
      </c>
      <c r="D10" s="33">
        <v>3</v>
      </c>
      <c r="E10" s="41"/>
      <c r="F10" s="41"/>
      <c r="G10" s="1"/>
      <c r="H10" s="1"/>
    </row>
    <row r="11" spans="1:8" x14ac:dyDescent="0.25">
      <c r="A11" s="42" t="s">
        <v>3</v>
      </c>
      <c r="B11" s="78" t="s">
        <v>30</v>
      </c>
      <c r="C11" s="79"/>
      <c r="D11" s="79"/>
      <c r="E11" s="80"/>
      <c r="F11" s="81"/>
      <c r="G11" s="1"/>
      <c r="H11" s="1"/>
    </row>
    <row r="12" spans="1:8" ht="120.75" customHeight="1" x14ac:dyDescent="0.25">
      <c r="A12" s="43" t="s">
        <v>4</v>
      </c>
      <c r="B12" s="83" t="s">
        <v>40</v>
      </c>
      <c r="C12" s="84"/>
      <c r="D12" s="84"/>
      <c r="E12" s="85"/>
      <c r="F12" s="82"/>
      <c r="G12" s="1"/>
      <c r="H12" s="1"/>
    </row>
    <row r="13" spans="1:8" x14ac:dyDescent="0.25">
      <c r="A13" s="44" t="s">
        <v>5</v>
      </c>
      <c r="B13" s="17">
        <f>'СОШ 5 хоз. НОВЫЕ ЦЕНЫ'!B13+'СОШ 2 хоз. НОВЫЕ ЦЕНЫ'!B13+'Гимназия хоз. НОВЫЕ ЦЕНЫ'!B13+'СОШ 6 хоз. НОВЫЕ ЦЕНЫ'!B13+'ЦМТиИМО хоз. НОВЫЕ ЦЕНЫ'!B13</f>
        <v>235</v>
      </c>
      <c r="C13" s="31" t="s">
        <v>12</v>
      </c>
      <c r="D13" s="31"/>
      <c r="E13" s="18"/>
      <c r="F13" s="45"/>
      <c r="G13" s="1"/>
      <c r="H13" s="1"/>
    </row>
    <row r="14" spans="1:8" ht="17.25" customHeight="1" x14ac:dyDescent="0.25">
      <c r="A14" s="46" t="s">
        <v>6</v>
      </c>
      <c r="B14" s="27">
        <v>274.92</v>
      </c>
      <c r="C14" s="37">
        <v>221.28</v>
      </c>
      <c r="D14" s="15">
        <v>253</v>
      </c>
      <c r="E14" s="16">
        <f>ROUND((B14+C14+D14)/3,2)</f>
        <v>249.73</v>
      </c>
      <c r="F14" s="47">
        <v>249.73</v>
      </c>
      <c r="G14" s="1"/>
      <c r="H14" s="1"/>
    </row>
    <row r="15" spans="1:8" ht="17.25" customHeight="1" thickBot="1" x14ac:dyDescent="0.3">
      <c r="A15" s="48" t="s">
        <v>7</v>
      </c>
      <c r="B15" s="49">
        <f>B14*B13</f>
        <v>64606.2</v>
      </c>
      <c r="C15" s="50">
        <f>C14*B13</f>
        <v>52000.800000000003</v>
      </c>
      <c r="D15" s="49">
        <f>D14*B13</f>
        <v>59455</v>
      </c>
      <c r="E15" s="49">
        <f>F14*B13</f>
        <v>58686.55</v>
      </c>
      <c r="F15" s="51">
        <f>F14*B13</f>
        <v>58686.55</v>
      </c>
      <c r="G15" s="1"/>
      <c r="H15" s="1"/>
    </row>
    <row r="16" spans="1:8" x14ac:dyDescent="0.25">
      <c r="A16" s="42" t="s">
        <v>3</v>
      </c>
      <c r="B16" s="78" t="s">
        <v>30</v>
      </c>
      <c r="C16" s="79"/>
      <c r="D16" s="79"/>
      <c r="E16" s="80"/>
      <c r="F16" s="81"/>
      <c r="G16" s="1"/>
      <c r="H16" s="1"/>
    </row>
    <row r="17" spans="1:11" ht="108.75" customHeight="1" x14ac:dyDescent="0.25">
      <c r="A17" s="43" t="s">
        <v>4</v>
      </c>
      <c r="B17" s="83" t="s">
        <v>41</v>
      </c>
      <c r="C17" s="84"/>
      <c r="D17" s="84"/>
      <c r="E17" s="85"/>
      <c r="F17" s="82"/>
      <c r="G17" s="1"/>
      <c r="H17" s="1"/>
    </row>
    <row r="18" spans="1:11" x14ac:dyDescent="0.25">
      <c r="A18" s="44" t="s">
        <v>5</v>
      </c>
      <c r="B18" s="17">
        <f>'СОШ 5 хоз. НОВЫЕ ЦЕНЫ'!B18+'СОШ 2 хоз. НОВЫЕ ЦЕНЫ'!B18+'Гимназия хоз. НОВЫЕ ЦЕНЫ'!B18+'СОШ 6 хоз. НОВЫЕ ЦЕНЫ'!B18+'ЦМТиИМО хоз. НОВЫЕ ЦЕНЫ'!B18</f>
        <v>116</v>
      </c>
      <c r="C18" s="31" t="s">
        <v>12</v>
      </c>
      <c r="D18" s="31"/>
      <c r="E18" s="18"/>
      <c r="F18" s="45"/>
      <c r="G18" s="1"/>
      <c r="H18" s="1"/>
    </row>
    <row r="19" spans="1:11" ht="17.25" customHeight="1" x14ac:dyDescent="0.25">
      <c r="A19" s="46" t="s">
        <v>6</v>
      </c>
      <c r="B19" s="27">
        <v>112.42</v>
      </c>
      <c r="C19" s="37">
        <v>115</v>
      </c>
      <c r="D19" s="15">
        <v>114.08</v>
      </c>
      <c r="E19" s="16">
        <f>ROUND((B19+C19+D19)/3,2)</f>
        <v>113.83</v>
      </c>
      <c r="F19" s="47">
        <v>113.83</v>
      </c>
      <c r="G19" s="1"/>
      <c r="H19" s="1"/>
    </row>
    <row r="20" spans="1:11" ht="17.25" customHeight="1" thickBot="1" x14ac:dyDescent="0.3">
      <c r="A20" s="48" t="s">
        <v>7</v>
      </c>
      <c r="B20" s="49">
        <f>B19*B18</f>
        <v>13040.72</v>
      </c>
      <c r="C20" s="50">
        <f>C19*B18</f>
        <v>13340</v>
      </c>
      <c r="D20" s="49">
        <f>D19*B18</f>
        <v>13233.28</v>
      </c>
      <c r="E20" s="49">
        <f>F19*B18</f>
        <v>13204.28</v>
      </c>
      <c r="F20" s="51">
        <f>F19*B18</f>
        <v>13204.28</v>
      </c>
      <c r="G20" s="1"/>
      <c r="H20" s="1"/>
    </row>
    <row r="21" spans="1:11" x14ac:dyDescent="0.25">
      <c r="A21" s="42" t="s">
        <v>3</v>
      </c>
      <c r="B21" s="78" t="s">
        <v>31</v>
      </c>
      <c r="C21" s="79"/>
      <c r="D21" s="79"/>
      <c r="E21" s="80"/>
      <c r="F21" s="81"/>
      <c r="G21" s="1"/>
      <c r="H21" s="1"/>
    </row>
    <row r="22" spans="1:11" ht="107.25" customHeight="1" x14ac:dyDescent="0.25">
      <c r="A22" s="43" t="s">
        <v>4</v>
      </c>
      <c r="B22" s="83" t="s">
        <v>42</v>
      </c>
      <c r="C22" s="84"/>
      <c r="D22" s="84"/>
      <c r="E22" s="85"/>
      <c r="F22" s="82"/>
      <c r="G22" s="1"/>
      <c r="H22" s="1"/>
    </row>
    <row r="23" spans="1:11" ht="15.75" customHeight="1" x14ac:dyDescent="0.25">
      <c r="A23" s="44" t="s">
        <v>5</v>
      </c>
      <c r="B23" s="17">
        <f>'СОШ 5 хоз. НОВЫЕ ЦЕНЫ'!B23+'СОШ 2 хоз. НОВЫЕ ЦЕНЫ'!B23+'Гимназия хоз. НОВЫЕ ЦЕНЫ'!B23+'СОШ 6 хоз. НОВЫЕ ЦЕНЫ'!B23+'ЦМТиИМО хоз. НОВЫЕ ЦЕНЫ'!B23</f>
        <v>92</v>
      </c>
      <c r="C23" s="36" t="s">
        <v>19</v>
      </c>
      <c r="D23" s="31"/>
      <c r="E23" s="18"/>
      <c r="F23" s="45"/>
      <c r="G23" s="1"/>
      <c r="H23" s="1"/>
    </row>
    <row r="24" spans="1:11" ht="17.25" customHeight="1" x14ac:dyDescent="0.25">
      <c r="A24" s="46" t="s">
        <v>6</v>
      </c>
      <c r="B24" s="27">
        <v>259</v>
      </c>
      <c r="C24" s="37">
        <v>254.29</v>
      </c>
      <c r="D24" s="15">
        <v>268.55</v>
      </c>
      <c r="E24" s="16">
        <f>ROUND((B24+C24+D24)/3,2)</f>
        <v>260.61</v>
      </c>
      <c r="F24" s="47">
        <v>260.61</v>
      </c>
      <c r="G24" s="1"/>
      <c r="H24" s="1"/>
    </row>
    <row r="25" spans="1:11" ht="17.25" customHeight="1" thickBot="1" x14ac:dyDescent="0.3">
      <c r="A25" s="48" t="s">
        <v>7</v>
      </c>
      <c r="B25" s="49">
        <f>B24*B23</f>
        <v>23828</v>
      </c>
      <c r="C25" s="50">
        <f>C24*B23</f>
        <v>23394.68</v>
      </c>
      <c r="D25" s="49">
        <f>D24*B23</f>
        <v>24706.6</v>
      </c>
      <c r="E25" s="49">
        <f>F24*B23</f>
        <v>23976.12</v>
      </c>
      <c r="F25" s="51">
        <f>F24*B23</f>
        <v>23976.12</v>
      </c>
      <c r="G25" s="1"/>
      <c r="H25" s="1"/>
    </row>
    <row r="26" spans="1:11" ht="17.25" customHeight="1" x14ac:dyDescent="0.25">
      <c r="A26" s="14" t="s">
        <v>3</v>
      </c>
      <c r="B26" s="69" t="s">
        <v>32</v>
      </c>
      <c r="C26" s="70"/>
      <c r="D26" s="70"/>
      <c r="E26" s="71"/>
      <c r="F26" s="16"/>
      <c r="G26" s="1"/>
      <c r="H26" s="1"/>
    </row>
    <row r="27" spans="1:11" ht="57" customHeight="1" x14ac:dyDescent="0.25">
      <c r="A27" s="11" t="s">
        <v>28</v>
      </c>
      <c r="B27" s="72" t="s">
        <v>29</v>
      </c>
      <c r="C27" s="73"/>
      <c r="D27" s="73"/>
      <c r="E27" s="74"/>
      <c r="F27" s="12"/>
      <c r="G27" s="1"/>
      <c r="H27" s="1"/>
    </row>
    <row r="28" spans="1:11" ht="17.25" customHeight="1" x14ac:dyDescent="0.25">
      <c r="A28" s="11" t="s">
        <v>5</v>
      </c>
      <c r="B28" s="12">
        <f>'СОШ 5 хоз. НОВЫЕ ЦЕНЫ'!B28+'СОШ 2 хоз. НОВЫЕ ЦЕНЫ'!B28+'Гимназия хоз. НОВЫЕ ЦЕНЫ'!B28+'СОШ 6 хоз. НОВЫЕ ЦЕНЫ'!B28+'ЦМТиИМО хоз. НОВЫЕ ЦЕНЫ'!B28</f>
        <v>300</v>
      </c>
      <c r="C28" s="34" t="s">
        <v>12</v>
      </c>
      <c r="D28" s="12"/>
      <c r="E28" s="12"/>
      <c r="F28" s="12"/>
      <c r="G28" s="1"/>
      <c r="H28" s="1"/>
    </row>
    <row r="29" spans="1:11" ht="17.25" customHeight="1" x14ac:dyDescent="0.25">
      <c r="A29" s="11" t="s">
        <v>6</v>
      </c>
      <c r="B29" s="52">
        <v>72.41</v>
      </c>
      <c r="C29" s="53">
        <v>73.13</v>
      </c>
      <c r="D29" s="52">
        <v>72.77</v>
      </c>
      <c r="E29" s="12">
        <f>ROUND((B29+C29+D29)/3,2)</f>
        <v>72.77</v>
      </c>
      <c r="F29" s="12">
        <f>E29</f>
        <v>72.77</v>
      </c>
      <c r="G29" s="1"/>
      <c r="H29" s="1"/>
    </row>
    <row r="30" spans="1:11" ht="16.5" customHeight="1" x14ac:dyDescent="0.25">
      <c r="A30" s="11" t="s">
        <v>7</v>
      </c>
      <c r="B30" s="12">
        <f>B29*B28</f>
        <v>21723</v>
      </c>
      <c r="C30" s="34">
        <f>C29*B28</f>
        <v>21939</v>
      </c>
      <c r="D30" s="12">
        <f>D29*B28</f>
        <v>21831</v>
      </c>
      <c r="E30" s="12">
        <f>E29*B28</f>
        <v>21831</v>
      </c>
      <c r="F30" s="12">
        <f>F29*B28</f>
        <v>21831</v>
      </c>
      <c r="G30" s="1"/>
      <c r="H30" s="1"/>
    </row>
    <row r="31" spans="1:11" ht="17.25" customHeight="1" x14ac:dyDescent="0.25">
      <c r="A31" s="13" t="s">
        <v>8</v>
      </c>
      <c r="B31" s="23"/>
      <c r="C31" s="35"/>
      <c r="D31" s="23"/>
      <c r="E31" s="23">
        <f>E15+E20+E25+E30</f>
        <v>117697.95</v>
      </c>
      <c r="F31" s="23">
        <f>F15+F20+F25+F30</f>
        <v>117697.95</v>
      </c>
      <c r="G31" s="1"/>
      <c r="H31" s="1"/>
    </row>
    <row r="32" spans="1:11" ht="17.25" customHeight="1" x14ac:dyDescent="0.25">
      <c r="A32" s="11" t="s">
        <v>9</v>
      </c>
      <c r="B32" s="23"/>
      <c r="C32" s="35"/>
      <c r="D32" s="23"/>
      <c r="E32" s="23">
        <f>E31</f>
        <v>117697.95</v>
      </c>
      <c r="F32" s="23">
        <f>E32</f>
        <v>117697.95</v>
      </c>
      <c r="G32" s="1"/>
      <c r="H32" s="5"/>
      <c r="I32" s="89"/>
      <c r="J32" s="89"/>
      <c r="K32" s="89"/>
    </row>
    <row r="33" spans="1:8" x14ac:dyDescent="0.25">
      <c r="E33" s="6"/>
      <c r="F33" s="6"/>
      <c r="G33" s="1"/>
      <c r="H33" s="1"/>
    </row>
    <row r="34" spans="1:8" ht="25.5" customHeight="1" x14ac:dyDescent="0.25">
      <c r="A34" s="89" t="s">
        <v>13</v>
      </c>
      <c r="B34" s="90"/>
      <c r="C34" s="55">
        <f>F32</f>
        <v>117697.95</v>
      </c>
      <c r="D34" s="91" t="s">
        <v>38</v>
      </c>
      <c r="E34" s="91"/>
      <c r="F34" s="91"/>
      <c r="H34" s="1"/>
    </row>
    <row r="35" spans="1:8" ht="39.75" customHeight="1" x14ac:dyDescent="0.25">
      <c r="A35" s="92" t="s">
        <v>20</v>
      </c>
      <c r="B35" s="90"/>
      <c r="C35" s="28"/>
      <c r="D35" s="28"/>
      <c r="E35" s="28"/>
      <c r="F35" s="28"/>
      <c r="H35" s="1"/>
    </row>
    <row r="36" spans="1:8" x14ac:dyDescent="0.25">
      <c r="A36" s="28"/>
      <c r="B36" s="28"/>
      <c r="C36" s="28"/>
      <c r="D36" s="28"/>
      <c r="E36" s="28"/>
      <c r="F36" s="28"/>
      <c r="G36" s="1"/>
      <c r="H36" s="1"/>
    </row>
    <row r="37" spans="1:8" x14ac:dyDescent="0.25">
      <c r="A37" s="25" t="s">
        <v>21</v>
      </c>
      <c r="B37" s="26"/>
      <c r="C37" s="26"/>
      <c r="D37" s="26" t="s">
        <v>22</v>
      </c>
      <c r="E37" s="26"/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G40" s="1"/>
      <c r="H40" s="1"/>
    </row>
    <row r="41" spans="1:8" x14ac:dyDescent="0.25">
      <c r="G41" s="1"/>
      <c r="H41" s="1"/>
    </row>
    <row r="42" spans="1:8" x14ac:dyDescent="0.2">
      <c r="A42" s="24"/>
      <c r="B42" s="6"/>
      <c r="G42" s="1"/>
      <c r="H42" s="1"/>
    </row>
    <row r="43" spans="1:8" x14ac:dyDescent="0.25">
      <c r="G43" s="1"/>
      <c r="H43" s="1"/>
    </row>
    <row r="44" spans="1:8" x14ac:dyDescent="0.25">
      <c r="G44" s="1"/>
      <c r="H44" s="1"/>
    </row>
    <row r="45" spans="1:8" x14ac:dyDescent="0.25">
      <c r="G45" s="1"/>
      <c r="H45" s="1"/>
    </row>
    <row r="46" spans="1:8" x14ac:dyDescent="0.25">
      <c r="G46" s="1"/>
      <c r="H46" s="1"/>
    </row>
    <row r="47" spans="1:8" x14ac:dyDescent="0.25"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5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pans="1:8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x14ac:dyDescent="0.25">
      <c r="G1590" s="1"/>
      <c r="H1590" s="1"/>
    </row>
    <row r="1591" spans="1:8" x14ac:dyDescent="0.25">
      <c r="G1591" s="1"/>
      <c r="H1591" s="1"/>
    </row>
    <row r="1592" spans="1:8" x14ac:dyDescent="0.25">
      <c r="G1592" s="1"/>
      <c r="H1592" s="1"/>
    </row>
    <row r="1593" spans="1:8" x14ac:dyDescent="0.25">
      <c r="G1593" s="1"/>
      <c r="H1593" s="1"/>
    </row>
    <row r="1594" spans="1:8" x14ac:dyDescent="0.25">
      <c r="G1594" s="1"/>
      <c r="H1594" s="1"/>
    </row>
    <row r="1595" spans="1:8" x14ac:dyDescent="0.25">
      <c r="G1595" s="1"/>
      <c r="H1595" s="1"/>
    </row>
    <row r="1596" spans="1:8" x14ac:dyDescent="0.25">
      <c r="G1596" s="1"/>
      <c r="H1596" s="1"/>
    </row>
    <row r="1597" spans="1:8" x14ac:dyDescent="0.25">
      <c r="G1597" s="1"/>
      <c r="H1597" s="1"/>
    </row>
    <row r="1598" spans="1:8" x14ac:dyDescent="0.25">
      <c r="G1598" s="1"/>
      <c r="H1598" s="1"/>
    </row>
    <row r="1599" spans="1:8" x14ac:dyDescent="0.25">
      <c r="G1599" s="1"/>
      <c r="H1599" s="1"/>
    </row>
    <row r="1600" spans="1:8" x14ac:dyDescent="0.25">
      <c r="G1600" s="1"/>
      <c r="H1600" s="1"/>
    </row>
    <row r="1601" spans="7:8" x14ac:dyDescent="0.25">
      <c r="G1601" s="1"/>
      <c r="H1601" s="1"/>
    </row>
    <row r="1602" spans="7:8" x14ac:dyDescent="0.25">
      <c r="G1602" s="1"/>
      <c r="H1602" s="1"/>
    </row>
    <row r="1603" spans="7:8" x14ac:dyDescent="0.25">
      <c r="G1603" s="1"/>
      <c r="H1603" s="1"/>
    </row>
    <row r="1604" spans="7:8" x14ac:dyDescent="0.25">
      <c r="G1604" s="1"/>
      <c r="H1604" s="1"/>
    </row>
  </sheetData>
  <mergeCells count="23">
    <mergeCell ref="I32:K32"/>
    <mergeCell ref="A34:B34"/>
    <mergeCell ref="D34:F34"/>
    <mergeCell ref="A35:B35"/>
    <mergeCell ref="B17:E17"/>
    <mergeCell ref="B21:E21"/>
    <mergeCell ref="F21:F22"/>
    <mergeCell ref="B22:E22"/>
    <mergeCell ref="E1:F1"/>
    <mergeCell ref="D2:F2"/>
    <mergeCell ref="E3:F3"/>
    <mergeCell ref="A5:F5"/>
    <mergeCell ref="A6:F6"/>
    <mergeCell ref="A7:F7"/>
    <mergeCell ref="B26:E26"/>
    <mergeCell ref="B27:E27"/>
    <mergeCell ref="A9:A10"/>
    <mergeCell ref="B9:D9"/>
    <mergeCell ref="B11:E11"/>
    <mergeCell ref="F11:F12"/>
    <mergeCell ref="B12:E12"/>
    <mergeCell ref="B16:E16"/>
    <mergeCell ref="F16:F17"/>
  </mergeCells>
  <pageMargins left="0.39370078740157483" right="0.39370078740157483" top="0.39370078740157483" bottom="0.39370078740157483" header="0.39370078740157483" footer="0.3937007874015748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4"/>
  <sheetViews>
    <sheetView view="pageBreakPreview" zoomScale="90" zoomScaleNormal="100" zoomScaleSheetLayoutView="90" workbookViewId="0">
      <selection activeCell="A7" sqref="A7:F7"/>
    </sheetView>
  </sheetViews>
  <sheetFormatPr defaultRowHeight="12.75" x14ac:dyDescent="0.25"/>
  <cols>
    <col min="1" max="1" width="26.75" style="2" customWidth="1"/>
    <col min="2" max="2" width="11.625" style="2" customWidth="1"/>
    <col min="3" max="3" width="11.375" style="2" customWidth="1"/>
    <col min="4" max="5" width="12.375" style="2" customWidth="1"/>
    <col min="6" max="6" width="15.625" style="2" customWidth="1"/>
    <col min="7" max="7" width="9" style="7"/>
    <col min="8" max="8" width="12.125" style="8" customWidth="1"/>
    <col min="9" max="9" width="10.25" style="1" bestFit="1" customWidth="1"/>
    <col min="10" max="16384" width="9" style="1"/>
  </cols>
  <sheetData>
    <row r="1" spans="1:8" ht="15.75" x14ac:dyDescent="0.25">
      <c r="E1" s="86" t="s">
        <v>14</v>
      </c>
      <c r="F1" s="87"/>
    </row>
    <row r="2" spans="1:8" x14ac:dyDescent="0.25">
      <c r="D2" s="86" t="s">
        <v>15</v>
      </c>
      <c r="E2" s="86"/>
      <c r="F2" s="86"/>
    </row>
    <row r="3" spans="1:8" ht="15.75" x14ac:dyDescent="0.25">
      <c r="E3" s="86" t="s">
        <v>16</v>
      </c>
      <c r="F3" s="87"/>
    </row>
    <row r="4" spans="1:8" ht="15.75" x14ac:dyDescent="0.25">
      <c r="E4" s="29"/>
      <c r="F4" s="30"/>
    </row>
    <row r="5" spans="1:8" x14ac:dyDescent="0.25">
      <c r="A5" s="88" t="s">
        <v>17</v>
      </c>
      <c r="B5" s="88"/>
      <c r="C5" s="88"/>
      <c r="D5" s="88"/>
      <c r="E5" s="88"/>
      <c r="F5" s="88"/>
      <c r="G5" s="1"/>
      <c r="H5" s="1"/>
    </row>
    <row r="6" spans="1:8" x14ac:dyDescent="0.25">
      <c r="A6" s="88" t="s">
        <v>18</v>
      </c>
      <c r="B6" s="88"/>
      <c r="C6" s="88"/>
      <c r="D6" s="88"/>
      <c r="E6" s="88"/>
      <c r="F6" s="88"/>
      <c r="G6" s="1"/>
      <c r="H6" s="1"/>
    </row>
    <row r="7" spans="1:8" x14ac:dyDescent="0.25">
      <c r="A7" s="68" t="s">
        <v>43</v>
      </c>
      <c r="B7" s="68"/>
      <c r="C7" s="68"/>
      <c r="D7" s="68"/>
      <c r="E7" s="68"/>
      <c r="F7" s="68"/>
      <c r="G7" s="20"/>
      <c r="H7" s="22"/>
    </row>
    <row r="8" spans="1:8" s="4" customFormat="1" x14ac:dyDescent="0.25">
      <c r="A8" s="2" t="s">
        <v>0</v>
      </c>
      <c r="B8" s="3"/>
      <c r="C8" s="3"/>
      <c r="D8" s="3"/>
      <c r="E8" s="3"/>
      <c r="F8" s="3"/>
      <c r="H8" s="21"/>
    </row>
    <row r="9" spans="1:8" ht="38.25" x14ac:dyDescent="0.25">
      <c r="A9" s="75" t="s">
        <v>1</v>
      </c>
      <c r="B9" s="77" t="s">
        <v>2</v>
      </c>
      <c r="C9" s="77"/>
      <c r="D9" s="77"/>
      <c r="E9" s="19" t="s">
        <v>10</v>
      </c>
      <c r="F9" s="19" t="s">
        <v>11</v>
      </c>
      <c r="G9" s="1"/>
      <c r="H9" s="1"/>
    </row>
    <row r="10" spans="1:8" ht="16.5" customHeight="1" thickBot="1" x14ac:dyDescent="0.3">
      <c r="A10" s="76"/>
      <c r="B10" s="33">
        <v>1</v>
      </c>
      <c r="C10" s="40">
        <v>2</v>
      </c>
      <c r="D10" s="33">
        <v>3</v>
      </c>
      <c r="E10" s="41"/>
      <c r="F10" s="41"/>
      <c r="G10" s="1"/>
      <c r="H10" s="1"/>
    </row>
    <row r="11" spans="1:8" ht="12.75" customHeight="1" x14ac:dyDescent="0.25">
      <c r="A11" s="42" t="s">
        <v>3</v>
      </c>
      <c r="B11" s="78" t="s">
        <v>30</v>
      </c>
      <c r="C11" s="79"/>
      <c r="D11" s="79"/>
      <c r="E11" s="80"/>
      <c r="F11" s="81"/>
      <c r="G11" s="1"/>
      <c r="H11" s="1"/>
    </row>
    <row r="12" spans="1:8" ht="120" customHeight="1" x14ac:dyDescent="0.25">
      <c r="A12" s="43" t="s">
        <v>4</v>
      </c>
      <c r="B12" s="83" t="s">
        <v>40</v>
      </c>
      <c r="C12" s="84"/>
      <c r="D12" s="84"/>
      <c r="E12" s="85"/>
      <c r="F12" s="82"/>
      <c r="G12" s="1"/>
      <c r="H12" s="1"/>
    </row>
    <row r="13" spans="1:8" x14ac:dyDescent="0.25">
      <c r="A13" s="44" t="s">
        <v>5</v>
      </c>
      <c r="B13" s="17">
        <v>1</v>
      </c>
      <c r="C13" s="31" t="s">
        <v>12</v>
      </c>
      <c r="D13" s="31"/>
      <c r="E13" s="18"/>
      <c r="F13" s="45"/>
      <c r="G13" s="1"/>
      <c r="H13" s="1"/>
    </row>
    <row r="14" spans="1:8" ht="17.25" customHeight="1" x14ac:dyDescent="0.25">
      <c r="A14" s="46" t="s">
        <v>6</v>
      </c>
      <c r="B14" s="27">
        <v>274.92</v>
      </c>
      <c r="C14" s="37">
        <v>221.28</v>
      </c>
      <c r="D14" s="15">
        <v>253</v>
      </c>
      <c r="E14" s="16">
        <f>ROUND((B14+C14+D14)/3,2)</f>
        <v>249.73</v>
      </c>
      <c r="F14" s="47">
        <v>249.73</v>
      </c>
      <c r="G14" s="1"/>
      <c r="H14" s="1"/>
    </row>
    <row r="15" spans="1:8" ht="17.25" customHeight="1" thickBot="1" x14ac:dyDescent="0.3">
      <c r="A15" s="48" t="s">
        <v>7</v>
      </c>
      <c r="B15" s="49">
        <f>B14*B13</f>
        <v>274.92</v>
      </c>
      <c r="C15" s="50">
        <f>C14*B13</f>
        <v>221.28</v>
      </c>
      <c r="D15" s="49">
        <f>D14*B13</f>
        <v>253</v>
      </c>
      <c r="E15" s="49">
        <f>F14*B13</f>
        <v>249.73</v>
      </c>
      <c r="F15" s="51">
        <f>F14*B13</f>
        <v>249.73</v>
      </c>
      <c r="G15" s="1"/>
      <c r="H15" s="1"/>
    </row>
    <row r="16" spans="1:8" ht="12.75" customHeight="1" x14ac:dyDescent="0.25">
      <c r="A16" s="42" t="s">
        <v>3</v>
      </c>
      <c r="B16" s="78" t="s">
        <v>30</v>
      </c>
      <c r="C16" s="79"/>
      <c r="D16" s="79"/>
      <c r="E16" s="80"/>
      <c r="F16" s="81"/>
      <c r="G16" s="1"/>
      <c r="H16" s="1"/>
    </row>
    <row r="17" spans="1:11" ht="108" customHeight="1" x14ac:dyDescent="0.25">
      <c r="A17" s="43" t="s">
        <v>4</v>
      </c>
      <c r="B17" s="83" t="s">
        <v>41</v>
      </c>
      <c r="C17" s="84"/>
      <c r="D17" s="84"/>
      <c r="E17" s="85"/>
      <c r="F17" s="82"/>
      <c r="G17" s="1"/>
      <c r="H17" s="1"/>
    </row>
    <row r="18" spans="1:11" x14ac:dyDescent="0.25">
      <c r="A18" s="44" t="s">
        <v>5</v>
      </c>
      <c r="B18" s="17">
        <v>1</v>
      </c>
      <c r="C18" s="31" t="s">
        <v>12</v>
      </c>
      <c r="D18" s="31"/>
      <c r="E18" s="18"/>
      <c r="F18" s="45"/>
      <c r="G18" s="1"/>
      <c r="H18" s="1"/>
    </row>
    <row r="19" spans="1:11" ht="17.25" customHeight="1" x14ac:dyDescent="0.25">
      <c r="A19" s="46" t="s">
        <v>6</v>
      </c>
      <c r="B19" s="27">
        <v>112.42</v>
      </c>
      <c r="C19" s="37">
        <v>115</v>
      </c>
      <c r="D19" s="15">
        <v>114.08</v>
      </c>
      <c r="E19" s="16">
        <f>ROUND((B19+C19+D19)/3,2)</f>
        <v>113.83</v>
      </c>
      <c r="F19" s="47">
        <v>113.83</v>
      </c>
      <c r="G19" s="1"/>
      <c r="H19" s="1"/>
    </row>
    <row r="20" spans="1:11" ht="17.25" customHeight="1" thickBot="1" x14ac:dyDescent="0.3">
      <c r="A20" s="48" t="s">
        <v>7</v>
      </c>
      <c r="B20" s="49">
        <f>B19*B18</f>
        <v>112.42</v>
      </c>
      <c r="C20" s="50">
        <f>C19*B18</f>
        <v>115</v>
      </c>
      <c r="D20" s="49">
        <f>D19*B18</f>
        <v>114.08</v>
      </c>
      <c r="E20" s="49">
        <f>F19*B18</f>
        <v>113.83</v>
      </c>
      <c r="F20" s="51">
        <f>F19*B18</f>
        <v>113.83</v>
      </c>
      <c r="G20" s="1"/>
      <c r="H20" s="1"/>
    </row>
    <row r="21" spans="1:11" ht="12.75" customHeight="1" x14ac:dyDescent="0.25">
      <c r="A21" s="42" t="s">
        <v>3</v>
      </c>
      <c r="B21" s="78" t="s">
        <v>31</v>
      </c>
      <c r="C21" s="79"/>
      <c r="D21" s="79"/>
      <c r="E21" s="80"/>
      <c r="F21" s="81"/>
      <c r="G21" s="1"/>
      <c r="H21" s="1"/>
    </row>
    <row r="22" spans="1:11" ht="113.25" customHeight="1" x14ac:dyDescent="0.25">
      <c r="A22" s="43" t="s">
        <v>4</v>
      </c>
      <c r="B22" s="83" t="s">
        <v>42</v>
      </c>
      <c r="C22" s="84"/>
      <c r="D22" s="84"/>
      <c r="E22" s="85"/>
      <c r="F22" s="82"/>
      <c r="G22" s="1"/>
      <c r="H22" s="1"/>
    </row>
    <row r="23" spans="1:11" ht="15.75" customHeight="1" x14ac:dyDescent="0.25">
      <c r="A23" s="44" t="s">
        <v>5</v>
      </c>
      <c r="B23" s="17">
        <v>1</v>
      </c>
      <c r="C23" s="36" t="s">
        <v>19</v>
      </c>
      <c r="D23" s="31"/>
      <c r="E23" s="18"/>
      <c r="F23" s="45"/>
      <c r="G23" s="1"/>
      <c r="H23" s="1"/>
    </row>
    <row r="24" spans="1:11" ht="17.25" customHeight="1" x14ac:dyDescent="0.25">
      <c r="A24" s="46" t="s">
        <v>6</v>
      </c>
      <c r="B24" s="27">
        <v>259</v>
      </c>
      <c r="C24" s="37">
        <v>254.29</v>
      </c>
      <c r="D24" s="15">
        <v>268.55</v>
      </c>
      <c r="E24" s="16">
        <f>ROUND((B24+C24+D24)/3,2)</f>
        <v>260.61</v>
      </c>
      <c r="F24" s="47">
        <v>260.61</v>
      </c>
      <c r="G24" s="1"/>
      <c r="H24" s="1"/>
    </row>
    <row r="25" spans="1:11" ht="17.25" customHeight="1" thickBot="1" x14ac:dyDescent="0.3">
      <c r="A25" s="48" t="s">
        <v>7</v>
      </c>
      <c r="B25" s="49">
        <f>B24*B23</f>
        <v>259</v>
      </c>
      <c r="C25" s="50">
        <f>C24*B23</f>
        <v>254.29</v>
      </c>
      <c r="D25" s="49">
        <f>D24*B23</f>
        <v>268.55</v>
      </c>
      <c r="E25" s="49">
        <f>F24*B23</f>
        <v>260.61</v>
      </c>
      <c r="F25" s="51">
        <f>F24*B23</f>
        <v>260.61</v>
      </c>
      <c r="G25" s="1"/>
      <c r="H25" s="1"/>
    </row>
    <row r="26" spans="1:11" ht="17.25" customHeight="1" x14ac:dyDescent="0.25">
      <c r="A26" s="14" t="s">
        <v>3</v>
      </c>
      <c r="B26" s="69" t="s">
        <v>32</v>
      </c>
      <c r="C26" s="70"/>
      <c r="D26" s="70"/>
      <c r="E26" s="71"/>
      <c r="F26" s="16"/>
      <c r="G26" s="1"/>
      <c r="H26" s="1"/>
    </row>
    <row r="27" spans="1:11" ht="65.25" customHeight="1" x14ac:dyDescent="0.25">
      <c r="A27" s="11" t="s">
        <v>28</v>
      </c>
      <c r="B27" s="72" t="s">
        <v>29</v>
      </c>
      <c r="C27" s="73"/>
      <c r="D27" s="73"/>
      <c r="E27" s="74"/>
      <c r="F27" s="12"/>
      <c r="G27" s="1"/>
      <c r="H27" s="5"/>
      <c r="I27" s="89"/>
      <c r="J27" s="89"/>
      <c r="K27" s="89"/>
    </row>
    <row r="28" spans="1:11" x14ac:dyDescent="0.25">
      <c r="A28" s="11" t="s">
        <v>5</v>
      </c>
      <c r="B28" s="54">
        <v>1</v>
      </c>
      <c r="C28" s="34" t="s">
        <v>12</v>
      </c>
      <c r="D28" s="12"/>
      <c r="E28" s="12"/>
      <c r="F28" s="12"/>
      <c r="G28" s="1"/>
      <c r="H28" s="1"/>
    </row>
    <row r="29" spans="1:11" ht="25.5" customHeight="1" x14ac:dyDescent="0.25">
      <c r="A29" s="11" t="s">
        <v>6</v>
      </c>
      <c r="B29" s="52">
        <v>72.41</v>
      </c>
      <c r="C29" s="53">
        <v>73.13</v>
      </c>
      <c r="D29" s="52">
        <v>72.77</v>
      </c>
      <c r="E29" s="12">
        <f>ROUND((B29+C29+D29)/3,2)</f>
        <v>72.77</v>
      </c>
      <c r="F29" s="12">
        <f>E29</f>
        <v>72.77</v>
      </c>
      <c r="H29" s="1"/>
    </row>
    <row r="30" spans="1:11" ht="39.75" customHeight="1" x14ac:dyDescent="0.25">
      <c r="A30" s="11" t="s">
        <v>7</v>
      </c>
      <c r="B30" s="12">
        <f>B29*B28</f>
        <v>72.41</v>
      </c>
      <c r="C30" s="34">
        <f>C29*B28</f>
        <v>73.13</v>
      </c>
      <c r="D30" s="12">
        <f>D29*B28</f>
        <v>72.77</v>
      </c>
      <c r="E30" s="12">
        <f>E29*B28</f>
        <v>72.77</v>
      </c>
      <c r="F30" s="12">
        <f>F29*B28</f>
        <v>72.77</v>
      </c>
      <c r="H30" s="1"/>
    </row>
    <row r="31" spans="1:11" x14ac:dyDescent="0.25">
      <c r="A31" s="13" t="s">
        <v>8</v>
      </c>
      <c r="B31" s="23"/>
      <c r="C31" s="35"/>
      <c r="D31" s="23"/>
      <c r="E31" s="23">
        <f>E15+E20+E25+E30</f>
        <v>696.94</v>
      </c>
      <c r="F31" s="23">
        <f>F15+F20+F25+F30</f>
        <v>696.94</v>
      </c>
      <c r="H31" s="1"/>
    </row>
    <row r="32" spans="1:11" x14ac:dyDescent="0.25">
      <c r="A32" s="11" t="s">
        <v>9</v>
      </c>
      <c r="B32" s="23"/>
      <c r="C32" s="35"/>
      <c r="D32" s="23"/>
      <c r="E32" s="23">
        <f>E31</f>
        <v>696.94</v>
      </c>
      <c r="F32" s="23">
        <f>E32</f>
        <v>696.94</v>
      </c>
      <c r="G32" s="1"/>
      <c r="H32" s="1"/>
    </row>
    <row r="33" spans="1:8" x14ac:dyDescent="0.25">
      <c r="A33" s="38"/>
      <c r="B33" s="39"/>
      <c r="C33" s="39"/>
      <c r="D33" s="39"/>
      <c r="E33" s="39"/>
      <c r="F33" s="39"/>
      <c r="G33" s="1"/>
      <c r="H33" s="1"/>
    </row>
    <row r="34" spans="1:8" ht="15.75" x14ac:dyDescent="0.25">
      <c r="A34" s="89" t="s">
        <v>13</v>
      </c>
      <c r="B34" s="90"/>
      <c r="C34" s="55">
        <f>F32</f>
        <v>696.94</v>
      </c>
      <c r="D34" s="93" t="s">
        <v>33</v>
      </c>
      <c r="E34" s="93"/>
      <c r="F34" s="93"/>
      <c r="G34" s="1"/>
      <c r="H34" s="1"/>
    </row>
    <row r="35" spans="1:8" ht="42" customHeight="1" x14ac:dyDescent="0.25">
      <c r="A35" s="92" t="s">
        <v>20</v>
      </c>
      <c r="B35" s="90"/>
      <c r="C35" s="32"/>
      <c r="D35" s="39"/>
      <c r="E35" s="39"/>
      <c r="F35" s="39"/>
      <c r="G35" s="1"/>
      <c r="H35" s="1"/>
    </row>
    <row r="36" spans="1:8" x14ac:dyDescent="0.25">
      <c r="A36" s="38"/>
      <c r="B36" s="39"/>
      <c r="C36" s="39"/>
      <c r="D36" s="39"/>
      <c r="E36" s="39"/>
      <c r="F36" s="39"/>
      <c r="G36" s="1"/>
      <c r="H36" s="1"/>
    </row>
    <row r="37" spans="1:8" x14ac:dyDescent="0.25">
      <c r="A37" s="25" t="s">
        <v>21</v>
      </c>
      <c r="B37" s="26"/>
      <c r="C37" s="26"/>
      <c r="D37" s="26" t="s">
        <v>22</v>
      </c>
      <c r="E37" s="26"/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G40" s="1"/>
      <c r="H40" s="1"/>
    </row>
    <row r="41" spans="1:8" x14ac:dyDescent="0.25">
      <c r="G41" s="1"/>
      <c r="H41" s="1"/>
    </row>
    <row r="42" spans="1:8" x14ac:dyDescent="0.2">
      <c r="A42" s="24"/>
      <c r="B42" s="6"/>
      <c r="G42" s="1"/>
      <c r="H42" s="1"/>
    </row>
    <row r="43" spans="1:8" x14ac:dyDescent="0.25">
      <c r="G43" s="1"/>
      <c r="H43" s="1"/>
    </row>
    <row r="44" spans="1:8" x14ac:dyDescent="0.25">
      <c r="G44" s="1"/>
      <c r="H44" s="1"/>
    </row>
    <row r="45" spans="1:8" x14ac:dyDescent="0.25">
      <c r="G45" s="1"/>
      <c r="H45" s="1"/>
    </row>
    <row r="46" spans="1:8" x14ac:dyDescent="0.25">
      <c r="G46" s="1"/>
      <c r="H46" s="1"/>
    </row>
    <row r="47" spans="1:8" x14ac:dyDescent="0.25"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5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pans="1:8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x14ac:dyDescent="0.25">
      <c r="G1590" s="1"/>
      <c r="H1590" s="1"/>
    </row>
    <row r="1591" spans="1:8" x14ac:dyDescent="0.25">
      <c r="G1591" s="1"/>
      <c r="H1591" s="1"/>
    </row>
    <row r="1592" spans="1:8" x14ac:dyDescent="0.25">
      <c r="G1592" s="1"/>
      <c r="H1592" s="1"/>
    </row>
    <row r="1593" spans="1:8" x14ac:dyDescent="0.25">
      <c r="G1593" s="1"/>
      <c r="H1593" s="1"/>
    </row>
    <row r="1594" spans="1:8" x14ac:dyDescent="0.25">
      <c r="G1594" s="1"/>
      <c r="H1594" s="1"/>
    </row>
    <row r="1595" spans="1:8" x14ac:dyDescent="0.25">
      <c r="G1595" s="1"/>
      <c r="H1595" s="1"/>
    </row>
    <row r="1596" spans="1:8" x14ac:dyDescent="0.25">
      <c r="G1596" s="1"/>
      <c r="H1596" s="1"/>
    </row>
    <row r="1597" spans="1:8" x14ac:dyDescent="0.25">
      <c r="G1597" s="1"/>
      <c r="H1597" s="1"/>
    </row>
    <row r="1598" spans="1:8" x14ac:dyDescent="0.25">
      <c r="G1598" s="1"/>
      <c r="H1598" s="1"/>
    </row>
    <row r="1599" spans="1:8" x14ac:dyDescent="0.25">
      <c r="G1599" s="1"/>
      <c r="H1599" s="1"/>
    </row>
    <row r="1600" spans="1:8" x14ac:dyDescent="0.25">
      <c r="G1600" s="1"/>
      <c r="H1600" s="1"/>
    </row>
    <row r="1601" spans="7:8" x14ac:dyDescent="0.25">
      <c r="G1601" s="1"/>
      <c r="H1601" s="1"/>
    </row>
    <row r="1602" spans="7:8" x14ac:dyDescent="0.25">
      <c r="G1602" s="1"/>
      <c r="H1602" s="1"/>
    </row>
    <row r="1603" spans="7:8" x14ac:dyDescent="0.25">
      <c r="G1603" s="1"/>
      <c r="H1603" s="1"/>
    </row>
    <row r="1604" spans="7:8" x14ac:dyDescent="0.25">
      <c r="G1604" s="1"/>
      <c r="H1604" s="1"/>
    </row>
  </sheetData>
  <mergeCells count="23">
    <mergeCell ref="I27:K27"/>
    <mergeCell ref="F16:F17"/>
    <mergeCell ref="B17:E17"/>
    <mergeCell ref="B21:E21"/>
    <mergeCell ref="F21:F22"/>
    <mergeCell ref="B22:E22"/>
    <mergeCell ref="E1:F1"/>
    <mergeCell ref="D2:F2"/>
    <mergeCell ref="E3:F3"/>
    <mergeCell ref="A5:F5"/>
    <mergeCell ref="A6:F6"/>
    <mergeCell ref="A35:B35"/>
    <mergeCell ref="A7:F7"/>
    <mergeCell ref="B26:E26"/>
    <mergeCell ref="B27:E27"/>
    <mergeCell ref="A9:A10"/>
    <mergeCell ref="B9:D9"/>
    <mergeCell ref="B11:E11"/>
    <mergeCell ref="F11:F12"/>
    <mergeCell ref="B12:E12"/>
    <mergeCell ref="B16:E16"/>
    <mergeCell ref="D34:F34"/>
    <mergeCell ref="A34:B34"/>
  </mergeCells>
  <pageMargins left="0.39370078740157483" right="0.39370078740157483" top="0.39370078740157483" bottom="0.39370078740157483" header="0.39370078740157483" footer="0.39370078740157483"/>
  <pageSetup paperSize="9"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4"/>
  <sheetViews>
    <sheetView view="pageBreakPreview" zoomScale="90" zoomScaleNormal="100" zoomScaleSheetLayoutView="90" workbookViewId="0">
      <selection activeCell="A7" sqref="A7:F7"/>
    </sheetView>
  </sheetViews>
  <sheetFormatPr defaultRowHeight="12.75" x14ac:dyDescent="0.25"/>
  <cols>
    <col min="1" max="1" width="26.75" style="2" customWidth="1"/>
    <col min="2" max="3" width="12.5" style="2" customWidth="1"/>
    <col min="4" max="4" width="12.375" style="2" customWidth="1"/>
    <col min="5" max="5" width="15.5" style="2" customWidth="1"/>
    <col min="6" max="6" width="18.125" style="2" customWidth="1"/>
    <col min="7" max="7" width="9" style="7"/>
    <col min="8" max="8" width="12.125" style="8" customWidth="1"/>
    <col min="9" max="9" width="10.25" style="1" bestFit="1" customWidth="1"/>
    <col min="10" max="16384" width="9" style="1"/>
  </cols>
  <sheetData>
    <row r="1" spans="1:8" ht="15.75" x14ac:dyDescent="0.25">
      <c r="E1" s="86" t="s">
        <v>14</v>
      </c>
      <c r="F1" s="87"/>
    </row>
    <row r="2" spans="1:8" x14ac:dyDescent="0.25">
      <c r="D2" s="86" t="s">
        <v>15</v>
      </c>
      <c r="E2" s="86"/>
      <c r="F2" s="86"/>
    </row>
    <row r="3" spans="1:8" ht="15.75" x14ac:dyDescent="0.25">
      <c r="E3" s="86" t="s">
        <v>16</v>
      </c>
      <c r="F3" s="87"/>
    </row>
    <row r="4" spans="1:8" ht="15.75" x14ac:dyDescent="0.25">
      <c r="E4" s="9"/>
      <c r="F4" s="10"/>
    </row>
    <row r="5" spans="1:8" x14ac:dyDescent="0.25">
      <c r="A5" s="88" t="s">
        <v>17</v>
      </c>
      <c r="B5" s="88"/>
      <c r="C5" s="88"/>
      <c r="D5" s="88"/>
      <c r="E5" s="88"/>
      <c r="F5" s="88"/>
      <c r="G5" s="1"/>
      <c r="H5" s="1"/>
    </row>
    <row r="6" spans="1:8" x14ac:dyDescent="0.25">
      <c r="A6" s="88" t="s">
        <v>18</v>
      </c>
      <c r="B6" s="88"/>
      <c r="C6" s="88"/>
      <c r="D6" s="88"/>
      <c r="E6" s="88"/>
      <c r="F6" s="88"/>
      <c r="G6" s="1"/>
      <c r="H6" s="1"/>
    </row>
    <row r="7" spans="1:8" x14ac:dyDescent="0.25">
      <c r="A7" s="68" t="s">
        <v>44</v>
      </c>
      <c r="B7" s="68"/>
      <c r="C7" s="68"/>
      <c r="D7" s="68"/>
      <c r="E7" s="68"/>
      <c r="F7" s="68"/>
      <c r="G7" s="20"/>
      <c r="H7" s="22"/>
    </row>
    <row r="8" spans="1:8" s="4" customFormat="1" x14ac:dyDescent="0.25">
      <c r="A8" s="2" t="s">
        <v>0</v>
      </c>
      <c r="B8" s="3"/>
      <c r="C8" s="3"/>
      <c r="D8" s="3"/>
      <c r="E8" s="3"/>
      <c r="F8" s="3"/>
      <c r="H8" s="21"/>
    </row>
    <row r="9" spans="1:8" ht="38.25" x14ac:dyDescent="0.25">
      <c r="A9" s="75" t="s">
        <v>1</v>
      </c>
      <c r="B9" s="77" t="s">
        <v>2</v>
      </c>
      <c r="C9" s="77"/>
      <c r="D9" s="77"/>
      <c r="E9" s="19" t="s">
        <v>10</v>
      </c>
      <c r="F9" s="19" t="s">
        <v>11</v>
      </c>
      <c r="G9" s="1"/>
      <c r="H9" s="1"/>
    </row>
    <row r="10" spans="1:8" ht="16.5" customHeight="1" thickBot="1" x14ac:dyDescent="0.3">
      <c r="A10" s="76"/>
      <c r="B10" s="33">
        <v>1</v>
      </c>
      <c r="C10" s="40">
        <v>2</v>
      </c>
      <c r="D10" s="33">
        <v>3</v>
      </c>
      <c r="E10" s="41"/>
      <c r="F10" s="41"/>
      <c r="G10" s="1"/>
      <c r="H10" s="1"/>
    </row>
    <row r="11" spans="1:8" ht="12.75" customHeight="1" x14ac:dyDescent="0.25">
      <c r="A11" s="42" t="s">
        <v>3</v>
      </c>
      <c r="B11" s="78" t="s">
        <v>30</v>
      </c>
      <c r="C11" s="79"/>
      <c r="D11" s="79"/>
      <c r="E11" s="80"/>
      <c r="F11" s="81"/>
      <c r="G11" s="1"/>
      <c r="H11" s="1"/>
    </row>
    <row r="12" spans="1:8" ht="123" customHeight="1" x14ac:dyDescent="0.25">
      <c r="A12" s="43" t="s">
        <v>4</v>
      </c>
      <c r="B12" s="83" t="s">
        <v>40</v>
      </c>
      <c r="C12" s="84"/>
      <c r="D12" s="84"/>
      <c r="E12" s="85"/>
      <c r="F12" s="82"/>
      <c r="G12" s="1"/>
      <c r="H12" s="1"/>
    </row>
    <row r="13" spans="1:8" x14ac:dyDescent="0.25">
      <c r="A13" s="44" t="s">
        <v>5</v>
      </c>
      <c r="B13" s="17">
        <v>20</v>
      </c>
      <c r="C13" s="31" t="s">
        <v>12</v>
      </c>
      <c r="D13" s="31"/>
      <c r="E13" s="18"/>
      <c r="F13" s="45"/>
      <c r="G13" s="1"/>
      <c r="H13" s="1"/>
    </row>
    <row r="14" spans="1:8" ht="17.25" customHeight="1" x14ac:dyDescent="0.25">
      <c r="A14" s="46" t="s">
        <v>6</v>
      </c>
      <c r="B14" s="27">
        <v>274.92</v>
      </c>
      <c r="C14" s="37">
        <v>221.28</v>
      </c>
      <c r="D14" s="15">
        <v>253</v>
      </c>
      <c r="E14" s="16">
        <f>ROUND((B14+C14+D14)/3,2)</f>
        <v>249.73</v>
      </c>
      <c r="F14" s="47">
        <v>249.73</v>
      </c>
      <c r="G14" s="1"/>
      <c r="H14" s="1"/>
    </row>
    <row r="15" spans="1:8" ht="17.25" customHeight="1" thickBot="1" x14ac:dyDescent="0.3">
      <c r="A15" s="48" t="s">
        <v>7</v>
      </c>
      <c r="B15" s="49">
        <f>B14*B13</f>
        <v>5498.4</v>
      </c>
      <c r="C15" s="50">
        <f>C14*B13</f>
        <v>4425.6000000000004</v>
      </c>
      <c r="D15" s="49">
        <f>D14*B13</f>
        <v>5060</v>
      </c>
      <c r="E15" s="49">
        <f>F14*B13</f>
        <v>4994.6000000000004</v>
      </c>
      <c r="F15" s="51">
        <f>F14*B13</f>
        <v>4994.6000000000004</v>
      </c>
      <c r="G15" s="1"/>
      <c r="H15" s="1"/>
    </row>
    <row r="16" spans="1:8" ht="12.75" customHeight="1" x14ac:dyDescent="0.25">
      <c r="A16" s="42" t="s">
        <v>3</v>
      </c>
      <c r="B16" s="78" t="s">
        <v>30</v>
      </c>
      <c r="C16" s="79"/>
      <c r="D16" s="79"/>
      <c r="E16" s="80"/>
      <c r="F16" s="81"/>
      <c r="G16" s="1"/>
      <c r="H16" s="1"/>
    </row>
    <row r="17" spans="1:11" ht="111" customHeight="1" x14ac:dyDescent="0.25">
      <c r="A17" s="43" t="s">
        <v>4</v>
      </c>
      <c r="B17" s="83" t="s">
        <v>41</v>
      </c>
      <c r="C17" s="84"/>
      <c r="D17" s="84"/>
      <c r="E17" s="85"/>
      <c r="F17" s="82"/>
      <c r="G17" s="1"/>
      <c r="H17" s="1"/>
    </row>
    <row r="18" spans="1:11" x14ac:dyDescent="0.25">
      <c r="A18" s="44" t="s">
        <v>5</v>
      </c>
      <c r="B18" s="17">
        <v>20</v>
      </c>
      <c r="C18" s="31" t="s">
        <v>12</v>
      </c>
      <c r="D18" s="31"/>
      <c r="E18" s="18"/>
      <c r="F18" s="45"/>
      <c r="G18" s="1"/>
      <c r="H18" s="1"/>
    </row>
    <row r="19" spans="1:11" ht="17.25" customHeight="1" x14ac:dyDescent="0.25">
      <c r="A19" s="46" t="s">
        <v>6</v>
      </c>
      <c r="B19" s="27">
        <v>112.42</v>
      </c>
      <c r="C19" s="37">
        <v>115</v>
      </c>
      <c r="D19" s="15">
        <v>114.08</v>
      </c>
      <c r="E19" s="16">
        <f>ROUND((B19+C19+D19)/3,2)</f>
        <v>113.83</v>
      </c>
      <c r="F19" s="47">
        <v>113.83</v>
      </c>
      <c r="G19" s="1"/>
      <c r="H19" s="1"/>
    </row>
    <row r="20" spans="1:11" ht="17.25" customHeight="1" thickBot="1" x14ac:dyDescent="0.3">
      <c r="A20" s="48" t="s">
        <v>7</v>
      </c>
      <c r="B20" s="49">
        <f>B19*B18</f>
        <v>2248.4</v>
      </c>
      <c r="C20" s="50">
        <f>C19*B18</f>
        <v>2300</v>
      </c>
      <c r="D20" s="49">
        <f>D19*B18</f>
        <v>2281.6</v>
      </c>
      <c r="E20" s="49">
        <f>F19*B18</f>
        <v>2276.6</v>
      </c>
      <c r="F20" s="51">
        <f>F19*B18</f>
        <v>2276.6</v>
      </c>
      <c r="G20" s="1"/>
      <c r="H20" s="1"/>
    </row>
    <row r="21" spans="1:11" ht="12.75" customHeight="1" x14ac:dyDescent="0.25">
      <c r="A21" s="42" t="s">
        <v>3</v>
      </c>
      <c r="B21" s="78" t="s">
        <v>31</v>
      </c>
      <c r="C21" s="79"/>
      <c r="D21" s="79"/>
      <c r="E21" s="80"/>
      <c r="F21" s="81"/>
      <c r="G21" s="1"/>
      <c r="H21" s="1"/>
    </row>
    <row r="22" spans="1:11" ht="101.25" customHeight="1" x14ac:dyDescent="0.25">
      <c r="A22" s="43" t="s">
        <v>4</v>
      </c>
      <c r="B22" s="83" t="s">
        <v>42</v>
      </c>
      <c r="C22" s="84"/>
      <c r="D22" s="84"/>
      <c r="E22" s="85"/>
      <c r="F22" s="82"/>
      <c r="G22" s="1"/>
      <c r="H22" s="1"/>
    </row>
    <row r="23" spans="1:11" ht="15.75" customHeight="1" x14ac:dyDescent="0.25">
      <c r="A23" s="44" t="s">
        <v>5</v>
      </c>
      <c r="B23" s="17">
        <v>10</v>
      </c>
      <c r="C23" s="36" t="s">
        <v>19</v>
      </c>
      <c r="D23" s="31"/>
      <c r="E23" s="18"/>
      <c r="F23" s="45"/>
      <c r="G23" s="1"/>
      <c r="H23" s="1"/>
    </row>
    <row r="24" spans="1:11" ht="17.25" customHeight="1" x14ac:dyDescent="0.25">
      <c r="A24" s="46" t="s">
        <v>6</v>
      </c>
      <c r="B24" s="27">
        <v>259</v>
      </c>
      <c r="C24" s="37">
        <v>254.29</v>
      </c>
      <c r="D24" s="15">
        <v>268.55</v>
      </c>
      <c r="E24" s="16">
        <f>ROUND((B24+C24+D24)/3,2)</f>
        <v>260.61</v>
      </c>
      <c r="F24" s="47">
        <v>260.61</v>
      </c>
      <c r="G24" s="1"/>
      <c r="H24" s="1"/>
    </row>
    <row r="25" spans="1:11" ht="17.25" customHeight="1" thickBot="1" x14ac:dyDescent="0.3">
      <c r="A25" s="48" t="s">
        <v>7</v>
      </c>
      <c r="B25" s="49">
        <f>B24*B23</f>
        <v>2590</v>
      </c>
      <c r="C25" s="50">
        <f>C24*B23</f>
        <v>2542.9</v>
      </c>
      <c r="D25" s="49">
        <f>D24*B23</f>
        <v>2685.5</v>
      </c>
      <c r="E25" s="49">
        <f>F24*B23</f>
        <v>2606.1</v>
      </c>
      <c r="F25" s="51">
        <f>F24*B23</f>
        <v>2606.1</v>
      </c>
      <c r="G25" s="1"/>
      <c r="H25" s="1"/>
    </row>
    <row r="26" spans="1:11" ht="17.25" customHeight="1" x14ac:dyDescent="0.25">
      <c r="A26" s="14" t="s">
        <v>3</v>
      </c>
      <c r="B26" s="69" t="s">
        <v>32</v>
      </c>
      <c r="C26" s="70"/>
      <c r="D26" s="70"/>
      <c r="E26" s="71"/>
      <c r="F26" s="16"/>
      <c r="G26" s="1"/>
      <c r="H26" s="1"/>
    </row>
    <row r="27" spans="1:11" ht="57.75" customHeight="1" x14ac:dyDescent="0.25">
      <c r="A27" s="11" t="s">
        <v>28</v>
      </c>
      <c r="B27" s="94" t="s">
        <v>29</v>
      </c>
      <c r="C27" s="95"/>
      <c r="D27" s="95"/>
      <c r="E27" s="96"/>
      <c r="F27" s="12"/>
      <c r="G27" s="1"/>
      <c r="H27" s="5"/>
      <c r="I27" s="89"/>
      <c r="J27" s="89"/>
      <c r="K27" s="89"/>
    </row>
    <row r="28" spans="1:11" x14ac:dyDescent="0.25">
      <c r="A28" s="57" t="s">
        <v>5</v>
      </c>
      <c r="B28" s="64">
        <v>100</v>
      </c>
      <c r="C28" s="65" t="s">
        <v>12</v>
      </c>
      <c r="D28" s="66"/>
      <c r="E28" s="67"/>
      <c r="F28" s="56"/>
      <c r="G28" s="1"/>
      <c r="H28" s="1"/>
    </row>
    <row r="29" spans="1:11" ht="25.5" customHeight="1" x14ac:dyDescent="0.25">
      <c r="A29" s="57" t="s">
        <v>6</v>
      </c>
      <c r="B29" s="60">
        <v>72.41</v>
      </c>
      <c r="C29" s="61">
        <v>73.13</v>
      </c>
      <c r="D29" s="60">
        <v>72.77</v>
      </c>
      <c r="E29" s="62">
        <f>ROUND((B29+C29+D29)/3,2)</f>
        <v>72.77</v>
      </c>
      <c r="F29" s="56">
        <f>E29</f>
        <v>72.77</v>
      </c>
      <c r="H29" s="1"/>
    </row>
    <row r="30" spans="1:11" ht="39.75" customHeight="1" x14ac:dyDescent="0.25">
      <c r="A30" s="57" t="s">
        <v>7</v>
      </c>
      <c r="B30" s="62">
        <f>B29*B28</f>
        <v>7241</v>
      </c>
      <c r="C30" s="63">
        <f>C29*B28</f>
        <v>7313</v>
      </c>
      <c r="D30" s="62">
        <f>D29*B28</f>
        <v>7277</v>
      </c>
      <c r="E30" s="62">
        <f>E29*B28</f>
        <v>7277</v>
      </c>
      <c r="F30" s="56">
        <f>F29*B28</f>
        <v>7277</v>
      </c>
      <c r="H30" s="1"/>
    </row>
    <row r="31" spans="1:11" x14ac:dyDescent="0.25">
      <c r="A31" s="13" t="s">
        <v>8</v>
      </c>
      <c r="B31" s="58"/>
      <c r="C31" s="59"/>
      <c r="D31" s="58"/>
      <c r="E31" s="58">
        <f>E15+E20+E25+E30</f>
        <v>17154.3</v>
      </c>
      <c r="F31" s="23">
        <f>F15+F20+F25+F30</f>
        <v>17154.3</v>
      </c>
      <c r="H31" s="1"/>
    </row>
    <row r="32" spans="1:11" x14ac:dyDescent="0.25">
      <c r="A32" s="11" t="s">
        <v>9</v>
      </c>
      <c r="B32" s="23"/>
      <c r="C32" s="35"/>
      <c r="D32" s="23"/>
      <c r="E32" s="23">
        <f>E31</f>
        <v>17154.3</v>
      </c>
      <c r="F32" s="23">
        <f>E32</f>
        <v>17154.3</v>
      </c>
      <c r="G32" s="1"/>
      <c r="H32" s="1"/>
    </row>
    <row r="33" spans="1:8" x14ac:dyDescent="0.25">
      <c r="A33" s="38"/>
      <c r="B33" s="39"/>
      <c r="C33" s="39"/>
      <c r="D33" s="39"/>
      <c r="E33" s="39"/>
      <c r="F33" s="39"/>
      <c r="G33" s="1"/>
      <c r="H33" s="1"/>
    </row>
    <row r="34" spans="1:8" ht="15.75" x14ac:dyDescent="0.25">
      <c r="A34" s="89" t="s">
        <v>13</v>
      </c>
      <c r="B34" s="90"/>
      <c r="C34" s="55">
        <f>F32</f>
        <v>17154.3</v>
      </c>
      <c r="D34" s="93" t="s">
        <v>34</v>
      </c>
      <c r="E34" s="93"/>
      <c r="F34" s="93"/>
      <c r="G34" s="1"/>
      <c r="H34" s="1"/>
    </row>
    <row r="35" spans="1:8" ht="43.5" customHeight="1" x14ac:dyDescent="0.25">
      <c r="A35" s="92" t="s">
        <v>20</v>
      </c>
      <c r="B35" s="90"/>
      <c r="C35" s="32"/>
      <c r="D35" s="39"/>
      <c r="E35" s="39"/>
      <c r="F35" s="39"/>
      <c r="G35" s="1"/>
      <c r="H35" s="1"/>
    </row>
    <row r="36" spans="1:8" x14ac:dyDescent="0.25">
      <c r="A36" s="38"/>
      <c r="B36" s="39"/>
      <c r="C36" s="39"/>
      <c r="D36" s="39"/>
      <c r="E36" s="39"/>
      <c r="F36" s="39"/>
      <c r="G36" s="1"/>
      <c r="H36" s="1"/>
    </row>
    <row r="37" spans="1:8" ht="13.5" customHeight="1" x14ac:dyDescent="0.25">
      <c r="A37" s="25" t="s">
        <v>21</v>
      </c>
      <c r="B37" s="26"/>
      <c r="C37" s="26"/>
      <c r="D37" s="26" t="s">
        <v>23</v>
      </c>
      <c r="E37" s="26"/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G40" s="1"/>
      <c r="H40" s="1"/>
    </row>
    <row r="41" spans="1:8" x14ac:dyDescent="0.25">
      <c r="G41" s="1"/>
      <c r="H41" s="1"/>
    </row>
    <row r="42" spans="1:8" x14ac:dyDescent="0.2">
      <c r="A42" s="24"/>
      <c r="B42" s="6"/>
      <c r="G42" s="1"/>
      <c r="H42" s="1"/>
    </row>
    <row r="43" spans="1:8" x14ac:dyDescent="0.25">
      <c r="G43" s="1"/>
      <c r="H43" s="1"/>
    </row>
    <row r="44" spans="1:8" x14ac:dyDescent="0.25">
      <c r="G44" s="1"/>
      <c r="H44" s="1"/>
    </row>
    <row r="45" spans="1:8" x14ac:dyDescent="0.25">
      <c r="G45" s="1"/>
      <c r="H45" s="1"/>
    </row>
    <row r="46" spans="1:8" x14ac:dyDescent="0.25">
      <c r="G46" s="1"/>
      <c r="H46" s="1"/>
    </row>
    <row r="47" spans="1:8" x14ac:dyDescent="0.25"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5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pans="1:8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x14ac:dyDescent="0.25">
      <c r="G1590" s="1"/>
      <c r="H1590" s="1"/>
    </row>
    <row r="1591" spans="1:8" x14ac:dyDescent="0.25">
      <c r="G1591" s="1"/>
      <c r="H1591" s="1"/>
    </row>
    <row r="1592" spans="1:8" x14ac:dyDescent="0.25">
      <c r="G1592" s="1"/>
      <c r="H1592" s="1"/>
    </row>
    <row r="1593" spans="1:8" x14ac:dyDescent="0.25">
      <c r="G1593" s="1"/>
      <c r="H1593" s="1"/>
    </row>
    <row r="1594" spans="1:8" x14ac:dyDescent="0.25">
      <c r="G1594" s="1"/>
      <c r="H1594" s="1"/>
    </row>
    <row r="1595" spans="1:8" x14ac:dyDescent="0.25">
      <c r="G1595" s="1"/>
      <c r="H1595" s="1"/>
    </row>
    <row r="1596" spans="1:8" x14ac:dyDescent="0.25">
      <c r="G1596" s="1"/>
      <c r="H1596" s="1"/>
    </row>
    <row r="1597" spans="1:8" x14ac:dyDescent="0.25">
      <c r="G1597" s="1"/>
      <c r="H1597" s="1"/>
    </row>
    <row r="1598" spans="1:8" x14ac:dyDescent="0.25">
      <c r="G1598" s="1"/>
      <c r="H1598" s="1"/>
    </row>
    <row r="1599" spans="1:8" x14ac:dyDescent="0.25">
      <c r="G1599" s="1"/>
      <c r="H1599" s="1"/>
    </row>
    <row r="1600" spans="1:8" x14ac:dyDescent="0.25">
      <c r="G1600" s="1"/>
      <c r="H1600" s="1"/>
    </row>
    <row r="1601" spans="7:8" x14ac:dyDescent="0.25">
      <c r="G1601" s="1"/>
      <c r="H1601" s="1"/>
    </row>
    <row r="1602" spans="7:8" x14ac:dyDescent="0.25">
      <c r="G1602" s="1"/>
      <c r="H1602" s="1"/>
    </row>
    <row r="1603" spans="7:8" x14ac:dyDescent="0.25">
      <c r="G1603" s="1"/>
      <c r="H1603" s="1"/>
    </row>
    <row r="1604" spans="7:8" x14ac:dyDescent="0.25">
      <c r="G1604" s="1"/>
      <c r="H1604" s="1"/>
    </row>
  </sheetData>
  <mergeCells count="23">
    <mergeCell ref="E1:F1"/>
    <mergeCell ref="A9:A10"/>
    <mergeCell ref="B9:D9"/>
    <mergeCell ref="B11:E11"/>
    <mergeCell ref="F11:F12"/>
    <mergeCell ref="B12:E12"/>
    <mergeCell ref="A7:F7"/>
    <mergeCell ref="E3:F3"/>
    <mergeCell ref="D2:F2"/>
    <mergeCell ref="A6:F6"/>
    <mergeCell ref="A5:F5"/>
    <mergeCell ref="I27:K27"/>
    <mergeCell ref="B16:E16"/>
    <mergeCell ref="F16:F17"/>
    <mergeCell ref="B17:E17"/>
    <mergeCell ref="B21:E21"/>
    <mergeCell ref="F21:F22"/>
    <mergeCell ref="B22:E22"/>
    <mergeCell ref="A34:B34"/>
    <mergeCell ref="A35:B35"/>
    <mergeCell ref="B26:E26"/>
    <mergeCell ref="B27:E27"/>
    <mergeCell ref="D34:F34"/>
  </mergeCells>
  <pageMargins left="0.39370078740157483" right="0.39370078740157483" top="0.39370078740157483" bottom="0.39370078740157483" header="0.39370078740157483" footer="0.39370078740157483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4"/>
  <sheetViews>
    <sheetView view="pageBreakPreview" zoomScale="90" zoomScaleNormal="100" zoomScaleSheetLayoutView="90" workbookViewId="0">
      <selection activeCell="A7" sqref="A7:F7"/>
    </sheetView>
  </sheetViews>
  <sheetFormatPr defaultRowHeight="12.75" x14ac:dyDescent="0.25"/>
  <cols>
    <col min="1" max="1" width="26.75" style="2" customWidth="1"/>
    <col min="2" max="2" width="14.625" style="2" customWidth="1"/>
    <col min="3" max="3" width="14.5" style="2" customWidth="1"/>
    <col min="4" max="4" width="12.375" style="2" customWidth="1"/>
    <col min="5" max="5" width="23.875" style="2" customWidth="1"/>
    <col min="6" max="6" width="15.625" style="2" customWidth="1"/>
    <col min="7" max="7" width="9" style="7"/>
    <col min="8" max="8" width="12.125" style="8" customWidth="1"/>
    <col min="9" max="9" width="10.25" style="1" bestFit="1" customWidth="1"/>
    <col min="10" max="16384" width="9" style="1"/>
  </cols>
  <sheetData>
    <row r="1" spans="1:8" ht="15.75" x14ac:dyDescent="0.25">
      <c r="E1" s="86" t="s">
        <v>14</v>
      </c>
      <c r="F1" s="87"/>
    </row>
    <row r="2" spans="1:8" x14ac:dyDescent="0.25">
      <c r="D2" s="86" t="s">
        <v>15</v>
      </c>
      <c r="E2" s="86"/>
      <c r="F2" s="86"/>
    </row>
    <row r="3" spans="1:8" ht="15.75" x14ac:dyDescent="0.25">
      <c r="E3" s="86" t="s">
        <v>16</v>
      </c>
      <c r="F3" s="87"/>
    </row>
    <row r="4" spans="1:8" ht="15.75" x14ac:dyDescent="0.25">
      <c r="E4" s="29"/>
      <c r="F4" s="30"/>
    </row>
    <row r="5" spans="1:8" x14ac:dyDescent="0.25">
      <c r="A5" s="88" t="s">
        <v>17</v>
      </c>
      <c r="B5" s="88"/>
      <c r="C5" s="88"/>
      <c r="D5" s="88"/>
      <c r="E5" s="88"/>
      <c r="F5" s="88"/>
      <c r="G5" s="1"/>
      <c r="H5" s="1"/>
    </row>
    <row r="6" spans="1:8" x14ac:dyDescent="0.25">
      <c r="A6" s="88" t="s">
        <v>18</v>
      </c>
      <c r="B6" s="88"/>
      <c r="C6" s="88"/>
      <c r="D6" s="88"/>
      <c r="E6" s="88"/>
      <c r="F6" s="88"/>
      <c r="G6" s="1"/>
      <c r="H6" s="1"/>
    </row>
    <row r="7" spans="1:8" x14ac:dyDescent="0.25">
      <c r="A7" s="68" t="s">
        <v>45</v>
      </c>
      <c r="B7" s="68"/>
      <c r="C7" s="68"/>
      <c r="D7" s="68"/>
      <c r="E7" s="68"/>
      <c r="F7" s="68"/>
      <c r="G7" s="20"/>
      <c r="H7" s="22"/>
    </row>
    <row r="8" spans="1:8" s="4" customFormat="1" x14ac:dyDescent="0.25">
      <c r="A8" s="2" t="s">
        <v>0</v>
      </c>
      <c r="B8" s="3"/>
      <c r="C8" s="3"/>
      <c r="D8" s="3"/>
      <c r="E8" s="3"/>
      <c r="F8" s="3"/>
      <c r="H8" s="21"/>
    </row>
    <row r="9" spans="1:8" ht="38.25" x14ac:dyDescent="0.25">
      <c r="A9" s="75" t="s">
        <v>1</v>
      </c>
      <c r="B9" s="77" t="s">
        <v>2</v>
      </c>
      <c r="C9" s="77"/>
      <c r="D9" s="77"/>
      <c r="E9" s="19" t="s">
        <v>10</v>
      </c>
      <c r="F9" s="19" t="s">
        <v>11</v>
      </c>
      <c r="G9" s="1"/>
      <c r="H9" s="1"/>
    </row>
    <row r="10" spans="1:8" ht="16.5" customHeight="1" thickBot="1" x14ac:dyDescent="0.3">
      <c r="A10" s="76"/>
      <c r="B10" s="33">
        <v>1</v>
      </c>
      <c r="C10" s="40">
        <v>2</v>
      </c>
      <c r="D10" s="33">
        <v>3</v>
      </c>
      <c r="E10" s="41"/>
      <c r="F10" s="41"/>
      <c r="G10" s="1"/>
      <c r="H10" s="1"/>
    </row>
    <row r="11" spans="1:8" ht="12.75" customHeight="1" x14ac:dyDescent="0.25">
      <c r="A11" s="42" t="s">
        <v>3</v>
      </c>
      <c r="B11" s="78" t="s">
        <v>30</v>
      </c>
      <c r="C11" s="79"/>
      <c r="D11" s="79"/>
      <c r="E11" s="80"/>
      <c r="F11" s="81"/>
      <c r="G11" s="1"/>
      <c r="H11" s="1"/>
    </row>
    <row r="12" spans="1:8" ht="108.75" customHeight="1" x14ac:dyDescent="0.25">
      <c r="A12" s="43" t="s">
        <v>4</v>
      </c>
      <c r="B12" s="83" t="s">
        <v>40</v>
      </c>
      <c r="C12" s="84"/>
      <c r="D12" s="84"/>
      <c r="E12" s="85"/>
      <c r="F12" s="82"/>
      <c r="G12" s="1"/>
      <c r="H12" s="1"/>
    </row>
    <row r="13" spans="1:8" x14ac:dyDescent="0.25">
      <c r="A13" s="44" t="s">
        <v>5</v>
      </c>
      <c r="B13" s="17">
        <v>200</v>
      </c>
      <c r="C13" s="31" t="s">
        <v>12</v>
      </c>
      <c r="D13" s="31"/>
      <c r="E13" s="18"/>
      <c r="F13" s="45"/>
      <c r="G13" s="1"/>
      <c r="H13" s="1"/>
    </row>
    <row r="14" spans="1:8" ht="17.25" customHeight="1" x14ac:dyDescent="0.25">
      <c r="A14" s="46" t="s">
        <v>6</v>
      </c>
      <c r="B14" s="27">
        <v>274.92</v>
      </c>
      <c r="C14" s="37">
        <v>221.28</v>
      </c>
      <c r="D14" s="15">
        <v>253</v>
      </c>
      <c r="E14" s="16">
        <f>ROUND((B14+C14+D14)/3,2)</f>
        <v>249.73</v>
      </c>
      <c r="F14" s="47">
        <v>249.73</v>
      </c>
      <c r="G14" s="1"/>
      <c r="H14" s="1"/>
    </row>
    <row r="15" spans="1:8" ht="17.25" customHeight="1" thickBot="1" x14ac:dyDescent="0.3">
      <c r="A15" s="48" t="s">
        <v>7</v>
      </c>
      <c r="B15" s="49">
        <f>B14*B13</f>
        <v>54984</v>
      </c>
      <c r="C15" s="50">
        <f>C14*B13</f>
        <v>44256</v>
      </c>
      <c r="D15" s="49">
        <f>D14*B13</f>
        <v>50600</v>
      </c>
      <c r="E15" s="49">
        <f>F14*B13</f>
        <v>49946</v>
      </c>
      <c r="F15" s="51">
        <f>F14*B13</f>
        <v>49946</v>
      </c>
      <c r="G15" s="1"/>
      <c r="H15" s="1"/>
    </row>
    <row r="16" spans="1:8" ht="12.75" customHeight="1" x14ac:dyDescent="0.25">
      <c r="A16" s="42" t="s">
        <v>3</v>
      </c>
      <c r="B16" s="78" t="s">
        <v>30</v>
      </c>
      <c r="C16" s="79"/>
      <c r="D16" s="79"/>
      <c r="E16" s="80"/>
      <c r="F16" s="81"/>
      <c r="G16" s="1"/>
      <c r="H16" s="1"/>
    </row>
    <row r="17" spans="1:11" ht="91.5" customHeight="1" x14ac:dyDescent="0.25">
      <c r="A17" s="43" t="s">
        <v>4</v>
      </c>
      <c r="B17" s="83" t="s">
        <v>41</v>
      </c>
      <c r="C17" s="84"/>
      <c r="D17" s="84"/>
      <c r="E17" s="85"/>
      <c r="F17" s="82"/>
      <c r="G17" s="1"/>
      <c r="H17" s="1"/>
    </row>
    <row r="18" spans="1:11" x14ac:dyDescent="0.25">
      <c r="A18" s="44" t="s">
        <v>5</v>
      </c>
      <c r="B18" s="17">
        <v>0</v>
      </c>
      <c r="C18" s="31" t="s">
        <v>12</v>
      </c>
      <c r="D18" s="31"/>
      <c r="E18" s="18"/>
      <c r="F18" s="45"/>
      <c r="G18" s="1"/>
      <c r="H18" s="1"/>
    </row>
    <row r="19" spans="1:11" ht="17.25" customHeight="1" x14ac:dyDescent="0.25">
      <c r="A19" s="46" t="s">
        <v>6</v>
      </c>
      <c r="B19" s="27">
        <v>112.42</v>
      </c>
      <c r="C19" s="37">
        <v>115</v>
      </c>
      <c r="D19" s="15">
        <v>114.08</v>
      </c>
      <c r="E19" s="16">
        <f>ROUND((B19+C19+D19)/3,2)</f>
        <v>113.83</v>
      </c>
      <c r="F19" s="47">
        <v>113.83</v>
      </c>
      <c r="G19" s="1"/>
      <c r="H19" s="1"/>
    </row>
    <row r="20" spans="1:11" ht="17.25" customHeight="1" thickBot="1" x14ac:dyDescent="0.3">
      <c r="A20" s="48" t="s">
        <v>7</v>
      </c>
      <c r="B20" s="49">
        <f>B19*B18</f>
        <v>0</v>
      </c>
      <c r="C20" s="50">
        <f>C19*B18</f>
        <v>0</v>
      </c>
      <c r="D20" s="49">
        <f>D19*B18</f>
        <v>0</v>
      </c>
      <c r="E20" s="49">
        <f>F19*B18</f>
        <v>0</v>
      </c>
      <c r="F20" s="51">
        <f>F19*B18</f>
        <v>0</v>
      </c>
      <c r="G20" s="1"/>
      <c r="H20" s="1"/>
    </row>
    <row r="21" spans="1:11" ht="12.75" customHeight="1" x14ac:dyDescent="0.25">
      <c r="A21" s="42" t="s">
        <v>3</v>
      </c>
      <c r="B21" s="78" t="s">
        <v>31</v>
      </c>
      <c r="C21" s="79"/>
      <c r="D21" s="79"/>
      <c r="E21" s="80"/>
      <c r="F21" s="81"/>
      <c r="G21" s="1"/>
      <c r="H21" s="1"/>
    </row>
    <row r="22" spans="1:11" ht="94.5" customHeight="1" x14ac:dyDescent="0.25">
      <c r="A22" s="43" t="s">
        <v>4</v>
      </c>
      <c r="B22" s="83" t="s">
        <v>42</v>
      </c>
      <c r="C22" s="84"/>
      <c r="D22" s="84"/>
      <c r="E22" s="85"/>
      <c r="F22" s="82"/>
      <c r="G22" s="1"/>
      <c r="H22" s="1"/>
    </row>
    <row r="23" spans="1:11" ht="15.75" customHeight="1" x14ac:dyDescent="0.25">
      <c r="A23" s="44" t="s">
        <v>5</v>
      </c>
      <c r="B23" s="17">
        <v>50</v>
      </c>
      <c r="C23" s="36" t="s">
        <v>19</v>
      </c>
      <c r="D23" s="31"/>
      <c r="E23" s="18"/>
      <c r="F23" s="45"/>
      <c r="G23" s="1"/>
      <c r="H23" s="1"/>
    </row>
    <row r="24" spans="1:11" ht="17.25" customHeight="1" x14ac:dyDescent="0.25">
      <c r="A24" s="46" t="s">
        <v>6</v>
      </c>
      <c r="B24" s="27">
        <v>259</v>
      </c>
      <c r="C24" s="37">
        <v>254.29</v>
      </c>
      <c r="D24" s="15">
        <v>268.55</v>
      </c>
      <c r="E24" s="16">
        <f>ROUND((B24+C24+D24)/3,2)</f>
        <v>260.61</v>
      </c>
      <c r="F24" s="47">
        <v>260.61</v>
      </c>
      <c r="G24" s="1"/>
      <c r="H24" s="1"/>
    </row>
    <row r="25" spans="1:11" ht="17.25" customHeight="1" thickBot="1" x14ac:dyDescent="0.3">
      <c r="A25" s="48" t="s">
        <v>7</v>
      </c>
      <c r="B25" s="49">
        <f>B24*B23</f>
        <v>12950</v>
      </c>
      <c r="C25" s="50">
        <f>C24*B23</f>
        <v>12714.5</v>
      </c>
      <c r="D25" s="49">
        <f>D24*B23</f>
        <v>13427.5</v>
      </c>
      <c r="E25" s="49">
        <f>F24*B23</f>
        <v>13030.5</v>
      </c>
      <c r="F25" s="51">
        <f>F24*B23</f>
        <v>13030.5</v>
      </c>
      <c r="G25" s="1"/>
      <c r="H25" s="1"/>
    </row>
    <row r="26" spans="1:11" ht="17.25" customHeight="1" x14ac:dyDescent="0.25">
      <c r="A26" s="14" t="s">
        <v>3</v>
      </c>
      <c r="B26" s="69" t="s">
        <v>32</v>
      </c>
      <c r="C26" s="70"/>
      <c r="D26" s="70"/>
      <c r="E26" s="71"/>
      <c r="F26" s="16"/>
      <c r="G26" s="1"/>
      <c r="H26" s="1"/>
    </row>
    <row r="27" spans="1:11" ht="51.75" customHeight="1" x14ac:dyDescent="0.25">
      <c r="A27" s="11" t="s">
        <v>28</v>
      </c>
      <c r="B27" s="72" t="s">
        <v>29</v>
      </c>
      <c r="C27" s="73"/>
      <c r="D27" s="73"/>
      <c r="E27" s="74"/>
      <c r="F27" s="12"/>
      <c r="G27" s="1"/>
      <c r="H27" s="5"/>
      <c r="I27" s="89"/>
      <c r="J27" s="89"/>
      <c r="K27" s="89"/>
    </row>
    <row r="28" spans="1:11" x14ac:dyDescent="0.25">
      <c r="A28" s="11" t="s">
        <v>5</v>
      </c>
      <c r="B28" s="54">
        <v>50</v>
      </c>
      <c r="C28" s="34" t="s">
        <v>12</v>
      </c>
      <c r="D28" s="12"/>
      <c r="E28" s="12"/>
      <c r="F28" s="12"/>
      <c r="G28" s="1"/>
      <c r="H28" s="1"/>
    </row>
    <row r="29" spans="1:11" ht="25.5" customHeight="1" x14ac:dyDescent="0.25">
      <c r="A29" s="11" t="s">
        <v>6</v>
      </c>
      <c r="B29" s="52">
        <v>72.41</v>
      </c>
      <c r="C29" s="53">
        <v>73.13</v>
      </c>
      <c r="D29" s="52">
        <v>72.77</v>
      </c>
      <c r="E29" s="12">
        <f>ROUND((B29+C29+D29)/3,2)</f>
        <v>72.77</v>
      </c>
      <c r="F29" s="12">
        <f>E29</f>
        <v>72.77</v>
      </c>
      <c r="H29" s="1"/>
    </row>
    <row r="30" spans="1:11" ht="39.75" customHeight="1" x14ac:dyDescent="0.25">
      <c r="A30" s="11" t="s">
        <v>7</v>
      </c>
      <c r="B30" s="12">
        <f>B29*B28</f>
        <v>3620.5</v>
      </c>
      <c r="C30" s="34">
        <f>C29*B28</f>
        <v>3656.5</v>
      </c>
      <c r="D30" s="12">
        <f>B28*D29</f>
        <v>3638.5</v>
      </c>
      <c r="E30" s="12">
        <f>B28*E29</f>
        <v>3638.5</v>
      </c>
      <c r="F30" s="12">
        <f>F29*B28</f>
        <v>3638.5</v>
      </c>
      <c r="H30" s="1"/>
    </row>
    <row r="31" spans="1:11" x14ac:dyDescent="0.25">
      <c r="A31" s="13" t="s">
        <v>8</v>
      </c>
      <c r="B31" s="23"/>
      <c r="C31" s="35"/>
      <c r="D31" s="23"/>
      <c r="E31" s="23">
        <f>E15+E20+E25+E30</f>
        <v>66615</v>
      </c>
      <c r="F31" s="23">
        <f>F15+F20+F25+F30</f>
        <v>66615</v>
      </c>
      <c r="H31" s="1"/>
    </row>
    <row r="32" spans="1:11" x14ac:dyDescent="0.25">
      <c r="A32" s="11" t="s">
        <v>9</v>
      </c>
      <c r="B32" s="23"/>
      <c r="C32" s="35"/>
      <c r="D32" s="23"/>
      <c r="E32" s="23">
        <f>E31</f>
        <v>66615</v>
      </c>
      <c r="F32" s="23">
        <f>F15+F20+F25+F30</f>
        <v>66615</v>
      </c>
      <c r="G32" s="1"/>
      <c r="H32" s="1"/>
    </row>
    <row r="33" spans="1:8" x14ac:dyDescent="0.25">
      <c r="A33" s="38"/>
      <c r="B33" s="39"/>
      <c r="C33" s="39"/>
      <c r="D33" s="39"/>
      <c r="E33" s="39"/>
      <c r="F33" s="39"/>
      <c r="G33" s="1"/>
      <c r="H33" s="1"/>
    </row>
    <row r="34" spans="1:8" ht="32.25" customHeight="1" x14ac:dyDescent="0.25">
      <c r="A34" s="89" t="s">
        <v>13</v>
      </c>
      <c r="B34" s="90"/>
      <c r="C34" s="55">
        <f>F32</f>
        <v>66615</v>
      </c>
      <c r="D34" s="97" t="s">
        <v>35</v>
      </c>
      <c r="E34" s="97"/>
      <c r="F34" s="97"/>
      <c r="G34" s="1"/>
      <c r="H34" s="1"/>
    </row>
    <row r="35" spans="1:8" ht="50.25" customHeight="1" x14ac:dyDescent="0.25">
      <c r="A35" s="92" t="s">
        <v>20</v>
      </c>
      <c r="B35" s="90"/>
      <c r="C35" s="32"/>
      <c r="D35" s="39"/>
      <c r="E35" s="39"/>
      <c r="F35" s="39"/>
      <c r="G35" s="1"/>
      <c r="H35" s="1"/>
    </row>
    <row r="36" spans="1:8" x14ac:dyDescent="0.25">
      <c r="A36" s="38"/>
      <c r="B36" s="39"/>
      <c r="C36" s="39"/>
      <c r="D36" s="39"/>
      <c r="E36" s="39"/>
      <c r="F36" s="39"/>
      <c r="G36" s="1"/>
      <c r="H36" s="1"/>
    </row>
    <row r="37" spans="1:8" x14ac:dyDescent="0.25">
      <c r="A37" s="25" t="s">
        <v>21</v>
      </c>
      <c r="B37" s="26"/>
      <c r="C37" s="26"/>
      <c r="D37" s="26" t="s">
        <v>27</v>
      </c>
      <c r="E37" s="26"/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G40" s="1"/>
      <c r="H40" s="1"/>
    </row>
    <row r="41" spans="1:8" x14ac:dyDescent="0.25">
      <c r="G41" s="1"/>
      <c r="H41" s="1"/>
    </row>
    <row r="42" spans="1:8" x14ac:dyDescent="0.2">
      <c r="A42" s="24"/>
      <c r="B42" s="6"/>
      <c r="G42" s="1"/>
      <c r="H42" s="1"/>
    </row>
    <row r="43" spans="1:8" x14ac:dyDescent="0.25">
      <c r="G43" s="1"/>
      <c r="H43" s="1"/>
    </row>
    <row r="44" spans="1:8" x14ac:dyDescent="0.25">
      <c r="G44" s="1"/>
      <c r="H44" s="1"/>
    </row>
    <row r="45" spans="1:8" x14ac:dyDescent="0.25">
      <c r="G45" s="1"/>
      <c r="H45" s="1"/>
    </row>
    <row r="46" spans="1:8" x14ac:dyDescent="0.25">
      <c r="G46" s="1"/>
      <c r="H46" s="1"/>
    </row>
    <row r="47" spans="1:8" x14ac:dyDescent="0.25"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5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pans="1:8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x14ac:dyDescent="0.25">
      <c r="G1590" s="1"/>
      <c r="H1590" s="1"/>
    </row>
    <row r="1591" spans="1:8" x14ac:dyDescent="0.25">
      <c r="G1591" s="1"/>
      <c r="H1591" s="1"/>
    </row>
    <row r="1592" spans="1:8" x14ac:dyDescent="0.25">
      <c r="G1592" s="1"/>
      <c r="H1592" s="1"/>
    </row>
    <row r="1593" spans="1:8" x14ac:dyDescent="0.25">
      <c r="G1593" s="1"/>
      <c r="H1593" s="1"/>
    </row>
    <row r="1594" spans="1:8" x14ac:dyDescent="0.25">
      <c r="G1594" s="1"/>
      <c r="H1594" s="1"/>
    </row>
    <row r="1595" spans="1:8" x14ac:dyDescent="0.25">
      <c r="G1595" s="1"/>
      <c r="H1595" s="1"/>
    </row>
    <row r="1596" spans="1:8" x14ac:dyDescent="0.25">
      <c r="G1596" s="1"/>
      <c r="H1596" s="1"/>
    </row>
    <row r="1597" spans="1:8" x14ac:dyDescent="0.25">
      <c r="G1597" s="1"/>
      <c r="H1597" s="1"/>
    </row>
    <row r="1598" spans="1:8" x14ac:dyDescent="0.25">
      <c r="G1598" s="1"/>
      <c r="H1598" s="1"/>
    </row>
    <row r="1599" spans="1:8" x14ac:dyDescent="0.25">
      <c r="G1599" s="1"/>
      <c r="H1599" s="1"/>
    </row>
    <row r="1600" spans="1:8" x14ac:dyDescent="0.25">
      <c r="G1600" s="1"/>
      <c r="H1600" s="1"/>
    </row>
    <row r="1601" spans="7:8" x14ac:dyDescent="0.25">
      <c r="G1601" s="1"/>
      <c r="H1601" s="1"/>
    </row>
    <row r="1602" spans="7:8" x14ac:dyDescent="0.25">
      <c r="G1602" s="1"/>
      <c r="H1602" s="1"/>
    </row>
    <row r="1603" spans="7:8" x14ac:dyDescent="0.25">
      <c r="G1603" s="1"/>
      <c r="H1603" s="1"/>
    </row>
    <row r="1604" spans="7:8" x14ac:dyDescent="0.25">
      <c r="G1604" s="1"/>
      <c r="H1604" s="1"/>
    </row>
  </sheetData>
  <mergeCells count="23">
    <mergeCell ref="I27:K27"/>
    <mergeCell ref="D34:F34"/>
    <mergeCell ref="B17:E17"/>
    <mergeCell ref="B21:E21"/>
    <mergeCell ref="F21:F22"/>
    <mergeCell ref="B22:E22"/>
    <mergeCell ref="A34:B34"/>
    <mergeCell ref="E1:F1"/>
    <mergeCell ref="D2:F2"/>
    <mergeCell ref="E3:F3"/>
    <mergeCell ref="A5:F5"/>
    <mergeCell ref="A6:F6"/>
    <mergeCell ref="A35:B35"/>
    <mergeCell ref="A7:F7"/>
    <mergeCell ref="B26:E26"/>
    <mergeCell ref="B27:E27"/>
    <mergeCell ref="A9:A10"/>
    <mergeCell ref="B9:D9"/>
    <mergeCell ref="B11:E11"/>
    <mergeCell ref="F11:F12"/>
    <mergeCell ref="B12:E12"/>
    <mergeCell ref="B16:E16"/>
    <mergeCell ref="F16:F17"/>
  </mergeCells>
  <pageMargins left="0.59" right="0.35433070866141736" top="0.59055118110236227" bottom="0.98425196850393704" header="0.51181102362204722" footer="0.51181102362204722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4"/>
  <sheetViews>
    <sheetView view="pageBreakPreview" zoomScale="80" zoomScaleNormal="100" zoomScaleSheetLayoutView="80" workbookViewId="0">
      <selection activeCell="A7" sqref="A7:F7"/>
    </sheetView>
  </sheetViews>
  <sheetFormatPr defaultRowHeight="12.75" x14ac:dyDescent="0.25"/>
  <cols>
    <col min="1" max="1" width="26.75" style="2" customWidth="1"/>
    <col min="2" max="2" width="11.625" style="2" customWidth="1"/>
    <col min="3" max="3" width="12" style="2" customWidth="1"/>
    <col min="4" max="4" width="12.375" style="2" customWidth="1"/>
    <col min="5" max="5" width="19.375" style="2" customWidth="1"/>
    <col min="6" max="6" width="17.5" style="2" customWidth="1"/>
    <col min="7" max="7" width="9" style="7"/>
    <col min="8" max="8" width="12.125" style="8" customWidth="1"/>
    <col min="9" max="9" width="10.25" style="1" bestFit="1" customWidth="1"/>
    <col min="10" max="16384" width="9" style="1"/>
  </cols>
  <sheetData>
    <row r="1" spans="1:8" ht="15.75" x14ac:dyDescent="0.25">
      <c r="E1" s="86" t="s">
        <v>14</v>
      </c>
      <c r="F1" s="87"/>
    </row>
    <row r="2" spans="1:8" x14ac:dyDescent="0.25">
      <c r="D2" s="86" t="s">
        <v>15</v>
      </c>
      <c r="E2" s="86"/>
      <c r="F2" s="86"/>
    </row>
    <row r="3" spans="1:8" ht="15.75" x14ac:dyDescent="0.25">
      <c r="E3" s="86" t="s">
        <v>16</v>
      </c>
      <c r="F3" s="87"/>
    </row>
    <row r="4" spans="1:8" ht="15.75" x14ac:dyDescent="0.25">
      <c r="E4" s="29"/>
      <c r="F4" s="30"/>
    </row>
    <row r="5" spans="1:8" x14ac:dyDescent="0.25">
      <c r="A5" s="88" t="s">
        <v>17</v>
      </c>
      <c r="B5" s="88"/>
      <c r="C5" s="88"/>
      <c r="D5" s="88"/>
      <c r="E5" s="88"/>
      <c r="F5" s="88"/>
      <c r="G5" s="1"/>
      <c r="H5" s="1"/>
    </row>
    <row r="6" spans="1:8" x14ac:dyDescent="0.25">
      <c r="A6" s="88" t="s">
        <v>18</v>
      </c>
      <c r="B6" s="88"/>
      <c r="C6" s="88"/>
      <c r="D6" s="88"/>
      <c r="E6" s="88"/>
      <c r="F6" s="88"/>
      <c r="G6" s="1"/>
      <c r="H6" s="1"/>
    </row>
    <row r="7" spans="1:8" x14ac:dyDescent="0.25">
      <c r="A7" s="68" t="s">
        <v>46</v>
      </c>
      <c r="B7" s="68"/>
      <c r="C7" s="68"/>
      <c r="D7" s="68"/>
      <c r="E7" s="68"/>
      <c r="F7" s="68"/>
      <c r="G7" s="20"/>
      <c r="H7" s="22"/>
    </row>
    <row r="8" spans="1:8" s="4" customFormat="1" x14ac:dyDescent="0.25">
      <c r="A8" s="2" t="s">
        <v>0</v>
      </c>
      <c r="B8" s="3"/>
      <c r="C8" s="3"/>
      <c r="D8" s="3"/>
      <c r="E8" s="3"/>
      <c r="F8" s="3"/>
      <c r="H8" s="21"/>
    </row>
    <row r="9" spans="1:8" ht="38.25" x14ac:dyDescent="0.25">
      <c r="A9" s="75" t="s">
        <v>1</v>
      </c>
      <c r="B9" s="77" t="s">
        <v>2</v>
      </c>
      <c r="C9" s="77"/>
      <c r="D9" s="77"/>
      <c r="E9" s="19" t="s">
        <v>10</v>
      </c>
      <c r="F9" s="19" t="s">
        <v>11</v>
      </c>
      <c r="G9" s="1"/>
      <c r="H9" s="1"/>
    </row>
    <row r="10" spans="1:8" ht="16.5" customHeight="1" thickBot="1" x14ac:dyDescent="0.3">
      <c r="A10" s="76"/>
      <c r="B10" s="33">
        <v>1</v>
      </c>
      <c r="C10" s="40">
        <v>2</v>
      </c>
      <c r="D10" s="33">
        <v>3</v>
      </c>
      <c r="E10" s="41"/>
      <c r="F10" s="41"/>
      <c r="G10" s="1"/>
      <c r="H10" s="1"/>
    </row>
    <row r="11" spans="1:8" ht="12.75" customHeight="1" x14ac:dyDescent="0.25">
      <c r="A11" s="42" t="s">
        <v>3</v>
      </c>
      <c r="B11" s="78" t="s">
        <v>30</v>
      </c>
      <c r="C11" s="79"/>
      <c r="D11" s="79"/>
      <c r="E11" s="80"/>
      <c r="F11" s="81"/>
      <c r="G11" s="1"/>
      <c r="H11" s="1"/>
    </row>
    <row r="12" spans="1:8" ht="127.5" customHeight="1" x14ac:dyDescent="0.25">
      <c r="A12" s="43" t="s">
        <v>4</v>
      </c>
      <c r="B12" s="83" t="s">
        <v>40</v>
      </c>
      <c r="C12" s="84"/>
      <c r="D12" s="84"/>
      <c r="E12" s="85"/>
      <c r="F12" s="82"/>
      <c r="G12" s="1"/>
      <c r="H12" s="1"/>
    </row>
    <row r="13" spans="1:8" x14ac:dyDescent="0.25">
      <c r="A13" s="44" t="s">
        <v>5</v>
      </c>
      <c r="B13" s="17">
        <v>14</v>
      </c>
      <c r="C13" s="31" t="s">
        <v>12</v>
      </c>
      <c r="D13" s="31"/>
      <c r="E13" s="18"/>
      <c r="F13" s="45"/>
      <c r="G13" s="1"/>
      <c r="H13" s="1"/>
    </row>
    <row r="14" spans="1:8" ht="17.25" customHeight="1" x14ac:dyDescent="0.25">
      <c r="A14" s="46" t="s">
        <v>6</v>
      </c>
      <c r="B14" s="27">
        <v>274.92</v>
      </c>
      <c r="C14" s="37">
        <v>221.28</v>
      </c>
      <c r="D14" s="15">
        <v>253</v>
      </c>
      <c r="E14" s="16">
        <f>ROUND((C14+B14+D14)/3,2)</f>
        <v>249.73</v>
      </c>
      <c r="F14" s="47">
        <v>249.73</v>
      </c>
      <c r="G14" s="1"/>
      <c r="H14" s="1"/>
    </row>
    <row r="15" spans="1:8" ht="17.25" customHeight="1" thickBot="1" x14ac:dyDescent="0.3">
      <c r="A15" s="48" t="s">
        <v>7</v>
      </c>
      <c r="B15" s="49">
        <f>B14*B13</f>
        <v>3848.88</v>
      </c>
      <c r="C15" s="50">
        <f>C14*B13</f>
        <v>3097.92</v>
      </c>
      <c r="D15" s="49">
        <f>D14*B13</f>
        <v>3542</v>
      </c>
      <c r="E15" s="49">
        <f>F14*B13</f>
        <v>3496.22</v>
      </c>
      <c r="F15" s="51">
        <f>F14*B13</f>
        <v>3496.22</v>
      </c>
      <c r="G15" s="1"/>
      <c r="H15" s="1"/>
    </row>
    <row r="16" spans="1:8" ht="12.75" customHeight="1" x14ac:dyDescent="0.25">
      <c r="A16" s="42" t="s">
        <v>3</v>
      </c>
      <c r="B16" s="78" t="s">
        <v>30</v>
      </c>
      <c r="C16" s="79"/>
      <c r="D16" s="79"/>
      <c r="E16" s="80"/>
      <c r="F16" s="81"/>
      <c r="G16" s="1"/>
      <c r="H16" s="1"/>
    </row>
    <row r="17" spans="1:11" ht="110.25" customHeight="1" x14ac:dyDescent="0.25">
      <c r="A17" s="43" t="s">
        <v>4</v>
      </c>
      <c r="B17" s="83" t="s">
        <v>41</v>
      </c>
      <c r="C17" s="84"/>
      <c r="D17" s="84"/>
      <c r="E17" s="85"/>
      <c r="F17" s="82"/>
      <c r="G17" s="1"/>
      <c r="H17" s="1"/>
    </row>
    <row r="18" spans="1:11" x14ac:dyDescent="0.25">
      <c r="A18" s="44" t="s">
        <v>5</v>
      </c>
      <c r="B18" s="17">
        <v>35</v>
      </c>
      <c r="C18" s="31" t="s">
        <v>12</v>
      </c>
      <c r="D18" s="31"/>
      <c r="E18" s="18"/>
      <c r="F18" s="45"/>
      <c r="G18" s="1"/>
      <c r="H18" s="1"/>
    </row>
    <row r="19" spans="1:11" ht="17.25" customHeight="1" x14ac:dyDescent="0.25">
      <c r="A19" s="46" t="s">
        <v>6</v>
      </c>
      <c r="B19" s="27">
        <v>112.42</v>
      </c>
      <c r="C19" s="37">
        <v>115</v>
      </c>
      <c r="D19" s="15">
        <v>114.08</v>
      </c>
      <c r="E19" s="16">
        <f>ROUND((C19+B19+D19)/3,2)</f>
        <v>113.83</v>
      </c>
      <c r="F19" s="47">
        <v>113.83</v>
      </c>
      <c r="G19" s="1"/>
      <c r="H19" s="1"/>
    </row>
    <row r="20" spans="1:11" ht="17.25" customHeight="1" thickBot="1" x14ac:dyDescent="0.3">
      <c r="A20" s="48" t="s">
        <v>7</v>
      </c>
      <c r="B20" s="49">
        <f>B19*B18</f>
        <v>3934.7</v>
      </c>
      <c r="C20" s="50">
        <f>C19*B18</f>
        <v>4025</v>
      </c>
      <c r="D20" s="49">
        <f>D19*B18</f>
        <v>3992.8</v>
      </c>
      <c r="E20" s="49">
        <f>F19*B18</f>
        <v>3984.05</v>
      </c>
      <c r="F20" s="51">
        <f>F19*B18</f>
        <v>3984.05</v>
      </c>
      <c r="G20" s="1"/>
      <c r="H20" s="1"/>
    </row>
    <row r="21" spans="1:11" ht="12.75" customHeight="1" x14ac:dyDescent="0.25">
      <c r="A21" s="42" t="s">
        <v>3</v>
      </c>
      <c r="B21" s="78" t="s">
        <v>31</v>
      </c>
      <c r="C21" s="79"/>
      <c r="D21" s="79"/>
      <c r="E21" s="80"/>
      <c r="F21" s="81"/>
      <c r="G21" s="1"/>
      <c r="H21" s="1"/>
    </row>
    <row r="22" spans="1:11" ht="118.5" customHeight="1" x14ac:dyDescent="0.25">
      <c r="A22" s="43" t="s">
        <v>4</v>
      </c>
      <c r="B22" s="83" t="s">
        <v>42</v>
      </c>
      <c r="C22" s="84"/>
      <c r="D22" s="84"/>
      <c r="E22" s="85"/>
      <c r="F22" s="82"/>
      <c r="G22" s="1"/>
      <c r="H22" s="1"/>
    </row>
    <row r="23" spans="1:11" ht="15.75" customHeight="1" x14ac:dyDescent="0.25">
      <c r="A23" s="44" t="s">
        <v>5</v>
      </c>
      <c r="B23" s="17">
        <v>29</v>
      </c>
      <c r="C23" s="36" t="s">
        <v>19</v>
      </c>
      <c r="D23" s="31"/>
      <c r="E23" s="18"/>
      <c r="F23" s="45"/>
      <c r="G23" s="1"/>
      <c r="H23" s="1"/>
    </row>
    <row r="24" spans="1:11" ht="17.25" customHeight="1" x14ac:dyDescent="0.25">
      <c r="A24" s="46" t="s">
        <v>6</v>
      </c>
      <c r="B24" s="27">
        <v>259</v>
      </c>
      <c r="C24" s="37">
        <v>254.29</v>
      </c>
      <c r="D24" s="15">
        <v>268.55</v>
      </c>
      <c r="E24" s="16">
        <f>ROUND((C24+B24+D24)/3,2)</f>
        <v>260.61</v>
      </c>
      <c r="F24" s="47">
        <v>260.61</v>
      </c>
      <c r="G24" s="1"/>
      <c r="H24" s="1"/>
    </row>
    <row r="25" spans="1:11" ht="17.25" customHeight="1" thickBot="1" x14ac:dyDescent="0.3">
      <c r="A25" s="48" t="s">
        <v>7</v>
      </c>
      <c r="B25" s="49">
        <f>B24*B23</f>
        <v>7511</v>
      </c>
      <c r="C25" s="50">
        <f>C24*B23</f>
        <v>7374.41</v>
      </c>
      <c r="D25" s="49">
        <f>D24*B23</f>
        <v>7787.95</v>
      </c>
      <c r="E25" s="49">
        <f>F24*B23</f>
        <v>7557.69</v>
      </c>
      <c r="F25" s="51">
        <f>F24*B23</f>
        <v>7557.69</v>
      </c>
      <c r="G25" s="1"/>
      <c r="H25" s="1"/>
    </row>
    <row r="26" spans="1:11" ht="17.25" customHeight="1" x14ac:dyDescent="0.25">
      <c r="A26" s="14" t="s">
        <v>3</v>
      </c>
      <c r="B26" s="69" t="s">
        <v>32</v>
      </c>
      <c r="C26" s="70"/>
      <c r="D26" s="70"/>
      <c r="E26" s="71"/>
      <c r="F26" s="16"/>
      <c r="G26" s="1"/>
      <c r="H26" s="1"/>
    </row>
    <row r="27" spans="1:11" ht="60" customHeight="1" x14ac:dyDescent="0.25">
      <c r="A27" s="11" t="s">
        <v>28</v>
      </c>
      <c r="B27" s="72" t="s">
        <v>29</v>
      </c>
      <c r="C27" s="73"/>
      <c r="D27" s="73"/>
      <c r="E27" s="74"/>
      <c r="F27" s="12"/>
      <c r="G27" s="1"/>
      <c r="H27" s="5"/>
      <c r="I27" s="89"/>
      <c r="J27" s="89"/>
      <c r="K27" s="89"/>
    </row>
    <row r="28" spans="1:11" x14ac:dyDescent="0.25">
      <c r="A28" s="11" t="s">
        <v>5</v>
      </c>
      <c r="B28" s="12">
        <v>144</v>
      </c>
      <c r="C28" s="34" t="s">
        <v>12</v>
      </c>
      <c r="D28" s="12"/>
      <c r="E28" s="12"/>
      <c r="F28" s="12"/>
      <c r="G28" s="1"/>
      <c r="H28" s="1"/>
    </row>
    <row r="29" spans="1:11" ht="25.5" customHeight="1" x14ac:dyDescent="0.25">
      <c r="A29" s="11" t="s">
        <v>6</v>
      </c>
      <c r="B29" s="52">
        <v>72.41</v>
      </c>
      <c r="C29" s="53">
        <v>73.13</v>
      </c>
      <c r="D29" s="52">
        <v>72.77</v>
      </c>
      <c r="E29" s="12">
        <f>ROUND((C29+B29+D29)/3,2)</f>
        <v>72.77</v>
      </c>
      <c r="F29" s="12">
        <f>E29</f>
        <v>72.77</v>
      </c>
      <c r="H29" s="1"/>
    </row>
    <row r="30" spans="1:11" ht="39.75" customHeight="1" x14ac:dyDescent="0.25">
      <c r="A30" s="11" t="s">
        <v>7</v>
      </c>
      <c r="B30" s="12">
        <f>B29*B28</f>
        <v>10427.040000000001</v>
      </c>
      <c r="C30" s="34">
        <f>C29*B28</f>
        <v>10530.72</v>
      </c>
      <c r="D30" s="12">
        <f>D29*B28</f>
        <v>10478.879999999999</v>
      </c>
      <c r="E30" s="12">
        <f>E29*B28</f>
        <v>10478.879999999999</v>
      </c>
      <c r="F30" s="12">
        <f>F29*B28</f>
        <v>10478.879999999999</v>
      </c>
      <c r="H30" s="1"/>
    </row>
    <row r="31" spans="1:11" x14ac:dyDescent="0.25">
      <c r="A31" s="13" t="s">
        <v>8</v>
      </c>
      <c r="B31" s="23"/>
      <c r="C31" s="35"/>
      <c r="D31" s="23"/>
      <c r="E31" s="23">
        <f>E15+E20+E25+E30</f>
        <v>25516.84</v>
      </c>
      <c r="F31" s="23">
        <f>F15+F20+F25+F30</f>
        <v>25516.84</v>
      </c>
      <c r="H31" s="1"/>
    </row>
    <row r="32" spans="1:11" x14ac:dyDescent="0.25">
      <c r="A32" s="11" t="s">
        <v>9</v>
      </c>
      <c r="B32" s="23"/>
      <c r="C32" s="35"/>
      <c r="D32" s="23"/>
      <c r="E32" s="23">
        <f>E31</f>
        <v>25516.84</v>
      </c>
      <c r="F32" s="23">
        <f>E32</f>
        <v>25516.84</v>
      </c>
      <c r="G32" s="1"/>
      <c r="H32" s="1"/>
    </row>
    <row r="33" spans="1:8" x14ac:dyDescent="0.25">
      <c r="A33" s="38"/>
      <c r="B33" s="39"/>
      <c r="C33" s="39"/>
      <c r="D33" s="39"/>
      <c r="E33" s="39"/>
      <c r="F33" s="39"/>
      <c r="G33" s="1"/>
      <c r="H33" s="1"/>
    </row>
    <row r="34" spans="1:8" ht="15.75" customHeight="1" x14ac:dyDescent="0.25">
      <c r="A34" s="89" t="s">
        <v>13</v>
      </c>
      <c r="B34" s="90"/>
      <c r="C34" s="55">
        <f>F32</f>
        <v>25516.84</v>
      </c>
      <c r="D34" s="93" t="s">
        <v>36</v>
      </c>
      <c r="E34" s="93"/>
      <c r="F34" s="93"/>
      <c r="G34" s="1"/>
      <c r="H34" s="1"/>
    </row>
    <row r="35" spans="1:8" ht="47.25" customHeight="1" x14ac:dyDescent="0.25">
      <c r="A35" s="92" t="s">
        <v>20</v>
      </c>
      <c r="B35" s="90"/>
      <c r="C35" s="32"/>
      <c r="D35" s="39"/>
      <c r="E35" s="39"/>
      <c r="F35" s="39"/>
      <c r="G35" s="1"/>
      <c r="H35" s="1"/>
    </row>
    <row r="36" spans="1:8" x14ac:dyDescent="0.25">
      <c r="A36" s="38"/>
      <c r="B36" s="39"/>
      <c r="C36" s="39"/>
      <c r="D36" s="39"/>
      <c r="E36" s="39"/>
      <c r="F36" s="39"/>
      <c r="G36" s="1"/>
      <c r="H36" s="1"/>
    </row>
    <row r="37" spans="1:8" x14ac:dyDescent="0.25">
      <c r="A37" s="25" t="s">
        <v>21</v>
      </c>
      <c r="B37" s="26"/>
      <c r="C37" s="26"/>
      <c r="D37" s="26" t="s">
        <v>26</v>
      </c>
      <c r="E37" s="26"/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G40" s="1"/>
      <c r="H40" s="1"/>
    </row>
    <row r="41" spans="1:8" x14ac:dyDescent="0.25">
      <c r="G41" s="1"/>
      <c r="H41" s="1"/>
    </row>
    <row r="42" spans="1:8" x14ac:dyDescent="0.2">
      <c r="A42" s="24"/>
      <c r="B42" s="6"/>
      <c r="G42" s="1"/>
      <c r="H42" s="1"/>
    </row>
    <row r="43" spans="1:8" x14ac:dyDescent="0.25">
      <c r="G43" s="1"/>
      <c r="H43" s="1"/>
    </row>
    <row r="44" spans="1:8" x14ac:dyDescent="0.25">
      <c r="G44" s="1"/>
      <c r="H44" s="1"/>
    </row>
    <row r="45" spans="1:8" x14ac:dyDescent="0.25">
      <c r="G45" s="1"/>
      <c r="H45" s="1"/>
    </row>
    <row r="46" spans="1:8" x14ac:dyDescent="0.25">
      <c r="G46" s="1"/>
      <c r="H46" s="1"/>
    </row>
    <row r="47" spans="1:8" x14ac:dyDescent="0.25"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5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pans="1:8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x14ac:dyDescent="0.25">
      <c r="G1590" s="1"/>
      <c r="H1590" s="1"/>
    </row>
    <row r="1591" spans="1:8" x14ac:dyDescent="0.25">
      <c r="G1591" s="1"/>
      <c r="H1591" s="1"/>
    </row>
    <row r="1592" spans="1:8" x14ac:dyDescent="0.25">
      <c r="G1592" s="1"/>
      <c r="H1592" s="1"/>
    </row>
    <row r="1593" spans="1:8" x14ac:dyDescent="0.25">
      <c r="G1593" s="1"/>
      <c r="H1593" s="1"/>
    </row>
    <row r="1594" spans="1:8" x14ac:dyDescent="0.25">
      <c r="G1594" s="1"/>
      <c r="H1594" s="1"/>
    </row>
    <row r="1595" spans="1:8" x14ac:dyDescent="0.25">
      <c r="G1595" s="1"/>
      <c r="H1595" s="1"/>
    </row>
    <row r="1596" spans="1:8" x14ac:dyDescent="0.25">
      <c r="G1596" s="1"/>
      <c r="H1596" s="1"/>
    </row>
    <row r="1597" spans="1:8" x14ac:dyDescent="0.25">
      <c r="G1597" s="1"/>
      <c r="H1597" s="1"/>
    </row>
    <row r="1598" spans="1:8" x14ac:dyDescent="0.25">
      <c r="G1598" s="1"/>
      <c r="H1598" s="1"/>
    </row>
    <row r="1599" spans="1:8" x14ac:dyDescent="0.25">
      <c r="G1599" s="1"/>
      <c r="H1599" s="1"/>
    </row>
    <row r="1600" spans="1:8" x14ac:dyDescent="0.25">
      <c r="G1600" s="1"/>
      <c r="H1600" s="1"/>
    </row>
    <row r="1601" spans="7:8" x14ac:dyDescent="0.25">
      <c r="G1601" s="1"/>
      <c r="H1601" s="1"/>
    </row>
    <row r="1602" spans="7:8" x14ac:dyDescent="0.25">
      <c r="G1602" s="1"/>
      <c r="H1602" s="1"/>
    </row>
    <row r="1603" spans="7:8" x14ac:dyDescent="0.25">
      <c r="G1603" s="1"/>
      <c r="H1603" s="1"/>
    </row>
    <row r="1604" spans="7:8" x14ac:dyDescent="0.25">
      <c r="G1604" s="1"/>
      <c r="H1604" s="1"/>
    </row>
  </sheetData>
  <mergeCells count="23">
    <mergeCell ref="I27:K27"/>
    <mergeCell ref="D34:F34"/>
    <mergeCell ref="B17:E17"/>
    <mergeCell ref="B21:E21"/>
    <mergeCell ref="F21:F22"/>
    <mergeCell ref="B22:E22"/>
    <mergeCell ref="A34:B34"/>
    <mergeCell ref="E1:F1"/>
    <mergeCell ref="D2:F2"/>
    <mergeCell ref="E3:F3"/>
    <mergeCell ref="A5:F5"/>
    <mergeCell ref="A6:F6"/>
    <mergeCell ref="A35:B35"/>
    <mergeCell ref="A7:F7"/>
    <mergeCell ref="B26:E26"/>
    <mergeCell ref="B27:E27"/>
    <mergeCell ref="A9:A10"/>
    <mergeCell ref="B9:D9"/>
    <mergeCell ref="B11:E11"/>
    <mergeCell ref="F11:F12"/>
    <mergeCell ref="B12:E12"/>
    <mergeCell ref="B16:E16"/>
    <mergeCell ref="F16:F17"/>
  </mergeCells>
  <pageMargins left="0.59" right="0.35433070866141736" top="0.59055118110236227" bottom="0.98425196850393704" header="0.51181102362204722" footer="0.51181102362204722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04"/>
  <sheetViews>
    <sheetView tabSelected="1" view="pageBreakPreview" zoomScale="90" zoomScaleNormal="100" zoomScaleSheetLayoutView="90" workbookViewId="0">
      <selection activeCell="B12" sqref="B12:E12"/>
    </sheetView>
  </sheetViews>
  <sheetFormatPr defaultRowHeight="12.75" x14ac:dyDescent="0.25"/>
  <cols>
    <col min="1" max="1" width="26.75" style="2" customWidth="1"/>
    <col min="2" max="2" width="11.625" style="2" customWidth="1"/>
    <col min="3" max="3" width="11.75" style="2" customWidth="1"/>
    <col min="4" max="5" width="12.375" style="2" customWidth="1"/>
    <col min="6" max="6" width="15.625" style="2" customWidth="1"/>
    <col min="7" max="7" width="9" style="7"/>
    <col min="8" max="8" width="12.125" style="8" customWidth="1"/>
    <col min="9" max="9" width="10.25" style="1" bestFit="1" customWidth="1"/>
    <col min="10" max="16384" width="9" style="1"/>
  </cols>
  <sheetData>
    <row r="1" spans="1:8" ht="15.75" x14ac:dyDescent="0.25">
      <c r="E1" s="86" t="s">
        <v>14</v>
      </c>
      <c r="F1" s="87"/>
    </row>
    <row r="2" spans="1:8" x14ac:dyDescent="0.25">
      <c r="D2" s="86" t="s">
        <v>15</v>
      </c>
      <c r="E2" s="86"/>
      <c r="F2" s="86"/>
    </row>
    <row r="3" spans="1:8" ht="15.75" x14ac:dyDescent="0.25">
      <c r="E3" s="86" t="s">
        <v>16</v>
      </c>
      <c r="F3" s="87"/>
    </row>
    <row r="4" spans="1:8" ht="15.75" x14ac:dyDescent="0.25">
      <c r="E4" s="29"/>
      <c r="F4" s="30"/>
    </row>
    <row r="5" spans="1:8" x14ac:dyDescent="0.25">
      <c r="A5" s="88" t="s">
        <v>17</v>
      </c>
      <c r="B5" s="88"/>
      <c r="C5" s="88"/>
      <c r="D5" s="88"/>
      <c r="E5" s="88"/>
      <c r="F5" s="88"/>
      <c r="G5" s="1"/>
      <c r="H5" s="1"/>
    </row>
    <row r="6" spans="1:8" x14ac:dyDescent="0.25">
      <c r="A6" s="88" t="s">
        <v>18</v>
      </c>
      <c r="B6" s="88"/>
      <c r="C6" s="88"/>
      <c r="D6" s="88"/>
      <c r="E6" s="88"/>
      <c r="F6" s="88"/>
      <c r="G6" s="1"/>
      <c r="H6" s="1"/>
    </row>
    <row r="7" spans="1:8" x14ac:dyDescent="0.25">
      <c r="A7" s="68" t="s">
        <v>47</v>
      </c>
      <c r="B7" s="68"/>
      <c r="C7" s="68"/>
      <c r="D7" s="68"/>
      <c r="E7" s="68"/>
      <c r="F7" s="68"/>
      <c r="G7" s="20"/>
      <c r="H7" s="22"/>
    </row>
    <row r="8" spans="1:8" s="4" customFormat="1" x14ac:dyDescent="0.25">
      <c r="A8" s="2" t="s">
        <v>0</v>
      </c>
      <c r="B8" s="3"/>
      <c r="C8" s="3"/>
      <c r="D8" s="3"/>
      <c r="E8" s="3"/>
      <c r="F8" s="3"/>
      <c r="H8" s="21"/>
    </row>
    <row r="9" spans="1:8" ht="38.25" x14ac:dyDescent="0.25">
      <c r="A9" s="75" t="s">
        <v>1</v>
      </c>
      <c r="B9" s="77" t="s">
        <v>2</v>
      </c>
      <c r="C9" s="77"/>
      <c r="D9" s="77"/>
      <c r="E9" s="19" t="s">
        <v>10</v>
      </c>
      <c r="F9" s="19" t="s">
        <v>11</v>
      </c>
      <c r="G9" s="1"/>
      <c r="H9" s="1"/>
    </row>
    <row r="10" spans="1:8" ht="16.5" customHeight="1" thickBot="1" x14ac:dyDescent="0.3">
      <c r="A10" s="76"/>
      <c r="B10" s="33">
        <v>1</v>
      </c>
      <c r="C10" s="40">
        <v>2</v>
      </c>
      <c r="D10" s="33">
        <v>3</v>
      </c>
      <c r="E10" s="41"/>
      <c r="F10" s="41"/>
      <c r="G10" s="1"/>
      <c r="H10" s="1"/>
    </row>
    <row r="11" spans="1:8" ht="12.75" customHeight="1" x14ac:dyDescent="0.25">
      <c r="A11" s="42" t="s">
        <v>3</v>
      </c>
      <c r="B11" s="78" t="s">
        <v>30</v>
      </c>
      <c r="C11" s="79"/>
      <c r="D11" s="79"/>
      <c r="E11" s="80"/>
      <c r="F11" s="81"/>
      <c r="G11" s="1"/>
      <c r="H11" s="1"/>
    </row>
    <row r="12" spans="1:8" ht="117.75" customHeight="1" x14ac:dyDescent="0.25">
      <c r="A12" s="43" t="s">
        <v>4</v>
      </c>
      <c r="B12" s="83" t="s">
        <v>40</v>
      </c>
      <c r="C12" s="84"/>
      <c r="D12" s="84"/>
      <c r="E12" s="85"/>
      <c r="F12" s="82"/>
      <c r="G12" s="1"/>
      <c r="H12" s="1"/>
    </row>
    <row r="13" spans="1:8" x14ac:dyDescent="0.25">
      <c r="A13" s="44" t="s">
        <v>5</v>
      </c>
      <c r="B13" s="17">
        <v>0</v>
      </c>
      <c r="C13" s="31" t="s">
        <v>12</v>
      </c>
      <c r="D13" s="31"/>
      <c r="E13" s="18"/>
      <c r="F13" s="45"/>
      <c r="G13" s="1"/>
      <c r="H13" s="1"/>
    </row>
    <row r="14" spans="1:8" ht="17.25" customHeight="1" x14ac:dyDescent="0.25">
      <c r="A14" s="46" t="s">
        <v>6</v>
      </c>
      <c r="B14" s="27">
        <v>274.92</v>
      </c>
      <c r="C14" s="37">
        <v>221.28</v>
      </c>
      <c r="D14" s="15">
        <v>253</v>
      </c>
      <c r="E14" s="16">
        <f>ROUND((C14+B14+D14)/3,2)</f>
        <v>249.73</v>
      </c>
      <c r="F14" s="47">
        <v>249.73</v>
      </c>
      <c r="G14" s="1"/>
      <c r="H14" s="1"/>
    </row>
    <row r="15" spans="1:8" ht="17.25" customHeight="1" thickBot="1" x14ac:dyDescent="0.3">
      <c r="A15" s="48" t="s">
        <v>7</v>
      </c>
      <c r="B15" s="49">
        <f>B14*B13</f>
        <v>0</v>
      </c>
      <c r="C15" s="50">
        <f>C14*B13</f>
        <v>0</v>
      </c>
      <c r="D15" s="49">
        <f>D14*B13</f>
        <v>0</v>
      </c>
      <c r="E15" s="49">
        <f>F14*B13</f>
        <v>0</v>
      </c>
      <c r="F15" s="51">
        <f>F14*B13</f>
        <v>0</v>
      </c>
      <c r="G15" s="1"/>
      <c r="H15" s="1"/>
    </row>
    <row r="16" spans="1:8" ht="12.75" customHeight="1" x14ac:dyDescent="0.25">
      <c r="A16" s="42" t="s">
        <v>3</v>
      </c>
      <c r="B16" s="78" t="s">
        <v>30</v>
      </c>
      <c r="C16" s="79"/>
      <c r="D16" s="79"/>
      <c r="E16" s="80"/>
      <c r="F16" s="81"/>
      <c r="G16" s="1"/>
      <c r="H16" s="1"/>
    </row>
    <row r="17" spans="1:11" ht="111" customHeight="1" x14ac:dyDescent="0.25">
      <c r="A17" s="43" t="s">
        <v>4</v>
      </c>
      <c r="B17" s="83" t="s">
        <v>41</v>
      </c>
      <c r="C17" s="84"/>
      <c r="D17" s="84"/>
      <c r="E17" s="85"/>
      <c r="F17" s="82"/>
      <c r="G17" s="1"/>
      <c r="H17" s="1"/>
    </row>
    <row r="18" spans="1:11" x14ac:dyDescent="0.25">
      <c r="A18" s="44" t="s">
        <v>5</v>
      </c>
      <c r="B18" s="17">
        <v>60</v>
      </c>
      <c r="C18" s="31" t="s">
        <v>12</v>
      </c>
      <c r="D18" s="31"/>
      <c r="E18" s="18"/>
      <c r="F18" s="45"/>
      <c r="G18" s="1"/>
      <c r="H18" s="1"/>
    </row>
    <row r="19" spans="1:11" ht="17.25" customHeight="1" x14ac:dyDescent="0.25">
      <c r="A19" s="46" t="s">
        <v>6</v>
      </c>
      <c r="B19" s="27">
        <v>112.42</v>
      </c>
      <c r="C19" s="37">
        <v>115</v>
      </c>
      <c r="D19" s="15">
        <v>114.08</v>
      </c>
      <c r="E19" s="16">
        <f>ROUND((C19+B19+D19)/3,2)</f>
        <v>113.83</v>
      </c>
      <c r="F19" s="47">
        <v>113.83</v>
      </c>
      <c r="G19" s="1"/>
      <c r="H19" s="1"/>
    </row>
    <row r="20" spans="1:11" ht="17.25" customHeight="1" thickBot="1" x14ac:dyDescent="0.3">
      <c r="A20" s="48" t="s">
        <v>7</v>
      </c>
      <c r="B20" s="49">
        <f>B19*B18</f>
        <v>6745.2</v>
      </c>
      <c r="C20" s="50">
        <f>C19*B18</f>
        <v>6900</v>
      </c>
      <c r="D20" s="49">
        <f>D19*B18</f>
        <v>6844.8</v>
      </c>
      <c r="E20" s="49">
        <f>F19*B18</f>
        <v>6829.8</v>
      </c>
      <c r="F20" s="51">
        <f>F19*B18</f>
        <v>6829.8</v>
      </c>
      <c r="G20" s="1"/>
      <c r="H20" s="1"/>
    </row>
    <row r="21" spans="1:11" ht="12.75" customHeight="1" x14ac:dyDescent="0.25">
      <c r="A21" s="42" t="s">
        <v>3</v>
      </c>
      <c r="B21" s="78" t="s">
        <v>31</v>
      </c>
      <c r="C21" s="79"/>
      <c r="D21" s="79"/>
      <c r="E21" s="80"/>
      <c r="F21" s="81"/>
      <c r="G21" s="1"/>
      <c r="H21" s="1"/>
    </row>
    <row r="22" spans="1:11" ht="111.75" customHeight="1" x14ac:dyDescent="0.25">
      <c r="A22" s="43" t="s">
        <v>4</v>
      </c>
      <c r="B22" s="83" t="s">
        <v>42</v>
      </c>
      <c r="C22" s="84"/>
      <c r="D22" s="84"/>
      <c r="E22" s="85"/>
      <c r="F22" s="82"/>
      <c r="G22" s="1"/>
      <c r="H22" s="1"/>
    </row>
    <row r="23" spans="1:11" ht="15.75" customHeight="1" x14ac:dyDescent="0.25">
      <c r="A23" s="44" t="s">
        <v>5</v>
      </c>
      <c r="B23" s="17">
        <v>2</v>
      </c>
      <c r="C23" s="36" t="s">
        <v>19</v>
      </c>
      <c r="D23" s="31"/>
      <c r="E23" s="18"/>
      <c r="F23" s="45"/>
      <c r="G23" s="1"/>
      <c r="H23" s="1"/>
    </row>
    <row r="24" spans="1:11" ht="17.25" customHeight="1" x14ac:dyDescent="0.25">
      <c r="A24" s="46" t="s">
        <v>6</v>
      </c>
      <c r="B24" s="27">
        <v>259</v>
      </c>
      <c r="C24" s="37">
        <v>254.29</v>
      </c>
      <c r="D24" s="15">
        <v>268.55</v>
      </c>
      <c r="E24" s="16">
        <f>ROUND((C24+B24+D24)/3,2)</f>
        <v>260.61</v>
      </c>
      <c r="F24" s="47">
        <v>260.61</v>
      </c>
      <c r="G24" s="1"/>
      <c r="H24" s="1"/>
    </row>
    <row r="25" spans="1:11" ht="17.25" customHeight="1" thickBot="1" x14ac:dyDescent="0.3">
      <c r="A25" s="48" t="s">
        <v>7</v>
      </c>
      <c r="B25" s="49">
        <f>B24*B23</f>
        <v>518</v>
      </c>
      <c r="C25" s="50">
        <f>C24*B23</f>
        <v>508.58</v>
      </c>
      <c r="D25" s="49">
        <f>D24*B23</f>
        <v>537.1</v>
      </c>
      <c r="E25" s="49">
        <f>F24*B23</f>
        <v>521.22</v>
      </c>
      <c r="F25" s="51">
        <f>F24*B23</f>
        <v>521.22</v>
      </c>
      <c r="G25" s="1"/>
      <c r="H25" s="1"/>
    </row>
    <row r="26" spans="1:11" ht="17.25" customHeight="1" x14ac:dyDescent="0.25">
      <c r="A26" s="14" t="s">
        <v>3</v>
      </c>
      <c r="B26" s="69" t="s">
        <v>32</v>
      </c>
      <c r="C26" s="70"/>
      <c r="D26" s="70"/>
      <c r="E26" s="71"/>
      <c r="F26" s="16"/>
      <c r="G26" s="1"/>
      <c r="H26" s="1"/>
    </row>
    <row r="27" spans="1:11" ht="54.75" customHeight="1" x14ac:dyDescent="0.25">
      <c r="A27" s="11" t="s">
        <v>28</v>
      </c>
      <c r="B27" s="72" t="s">
        <v>29</v>
      </c>
      <c r="C27" s="73"/>
      <c r="D27" s="73"/>
      <c r="E27" s="74"/>
      <c r="F27" s="12"/>
      <c r="G27" s="1"/>
      <c r="H27" s="5"/>
      <c r="I27" s="89"/>
      <c r="J27" s="89"/>
      <c r="K27" s="89"/>
    </row>
    <row r="28" spans="1:11" x14ac:dyDescent="0.25">
      <c r="A28" s="11" t="s">
        <v>5</v>
      </c>
      <c r="B28" s="12">
        <v>5</v>
      </c>
      <c r="C28" s="34" t="s">
        <v>12</v>
      </c>
      <c r="D28" s="12"/>
      <c r="E28" s="12"/>
      <c r="F28" s="12"/>
      <c r="G28" s="1"/>
      <c r="H28" s="1"/>
    </row>
    <row r="29" spans="1:11" ht="25.5" customHeight="1" x14ac:dyDescent="0.25">
      <c r="A29" s="11" t="s">
        <v>6</v>
      </c>
      <c r="B29" s="52">
        <v>72.41</v>
      </c>
      <c r="C29" s="53">
        <v>73.13</v>
      </c>
      <c r="D29" s="52">
        <v>72.77</v>
      </c>
      <c r="E29" s="12">
        <f>ROUND((C29+B29+D29)/3,2)</f>
        <v>72.77</v>
      </c>
      <c r="F29" s="12">
        <f>E29</f>
        <v>72.77</v>
      </c>
      <c r="H29" s="1"/>
    </row>
    <row r="30" spans="1:11" ht="39.75" customHeight="1" x14ac:dyDescent="0.25">
      <c r="A30" s="11" t="s">
        <v>7</v>
      </c>
      <c r="B30" s="12">
        <f>B29*B28</f>
        <v>362.05</v>
      </c>
      <c r="C30" s="34">
        <f>C29*B28</f>
        <v>365.65</v>
      </c>
      <c r="D30" s="12">
        <f>D29*B28</f>
        <v>363.85</v>
      </c>
      <c r="E30" s="12">
        <f>E29*B28</f>
        <v>363.85</v>
      </c>
      <c r="F30" s="12">
        <f>F29*B28</f>
        <v>363.85</v>
      </c>
      <c r="H30" s="1"/>
    </row>
    <row r="31" spans="1:11" x14ac:dyDescent="0.25">
      <c r="A31" s="13" t="s">
        <v>8</v>
      </c>
      <c r="B31" s="23"/>
      <c r="C31" s="35"/>
      <c r="D31" s="23"/>
      <c r="E31" s="23">
        <f>E15+E20+E25+E30</f>
        <v>7714.87</v>
      </c>
      <c r="F31" s="23">
        <f>F15+F20+F25+F30</f>
        <v>7714.87</v>
      </c>
      <c r="H31" s="1"/>
    </row>
    <row r="32" spans="1:11" x14ac:dyDescent="0.25">
      <c r="A32" s="11" t="s">
        <v>9</v>
      </c>
      <c r="B32" s="23"/>
      <c r="C32" s="35"/>
      <c r="D32" s="23"/>
      <c r="E32" s="23">
        <f>E31</f>
        <v>7714.87</v>
      </c>
      <c r="F32" s="23">
        <f>E32</f>
        <v>7714.87</v>
      </c>
      <c r="G32" s="1"/>
      <c r="H32" s="1"/>
    </row>
    <row r="33" spans="1:8" x14ac:dyDescent="0.25">
      <c r="A33" s="38"/>
      <c r="B33" s="39"/>
      <c r="C33" s="39"/>
      <c r="D33" s="39"/>
      <c r="E33" s="39"/>
      <c r="F33" s="39"/>
      <c r="G33" s="1"/>
      <c r="H33" s="1"/>
    </row>
    <row r="34" spans="1:8" ht="15.75" x14ac:dyDescent="0.25">
      <c r="A34" s="89" t="s">
        <v>13</v>
      </c>
      <c r="B34" s="90"/>
      <c r="C34" s="55">
        <f>F32</f>
        <v>7714.87</v>
      </c>
      <c r="D34" s="93" t="s">
        <v>37</v>
      </c>
      <c r="E34" s="93"/>
      <c r="F34" s="93"/>
      <c r="G34" s="1"/>
      <c r="H34" s="1"/>
    </row>
    <row r="35" spans="1:8" ht="46.5" customHeight="1" x14ac:dyDescent="0.25">
      <c r="A35" s="92" t="s">
        <v>20</v>
      </c>
      <c r="B35" s="90"/>
      <c r="C35" s="32"/>
      <c r="D35" s="39"/>
      <c r="E35" s="39"/>
      <c r="F35" s="39"/>
      <c r="G35" s="1"/>
      <c r="H35" s="1"/>
    </row>
    <row r="36" spans="1:8" x14ac:dyDescent="0.25">
      <c r="A36" s="38"/>
      <c r="B36" s="39"/>
      <c r="C36" s="39"/>
      <c r="D36" s="39"/>
      <c r="E36" s="39"/>
      <c r="F36" s="39"/>
      <c r="G36" s="1"/>
      <c r="H36" s="1"/>
    </row>
    <row r="37" spans="1:8" x14ac:dyDescent="0.25">
      <c r="A37" s="25" t="s">
        <v>24</v>
      </c>
      <c r="B37" s="26"/>
      <c r="C37" s="26"/>
      <c r="D37" s="26" t="s">
        <v>25</v>
      </c>
      <c r="E37" s="26"/>
      <c r="G37" s="1"/>
      <c r="H37" s="1"/>
    </row>
    <row r="38" spans="1:8" x14ac:dyDescent="0.25">
      <c r="G38" s="1"/>
      <c r="H38" s="1"/>
    </row>
    <row r="39" spans="1:8" x14ac:dyDescent="0.25">
      <c r="G39" s="1"/>
      <c r="H39" s="1"/>
    </row>
    <row r="40" spans="1:8" x14ac:dyDescent="0.25">
      <c r="G40" s="1"/>
      <c r="H40" s="1"/>
    </row>
    <row r="41" spans="1:8" x14ac:dyDescent="0.25">
      <c r="G41" s="1"/>
      <c r="H41" s="1"/>
    </row>
    <row r="42" spans="1:8" x14ac:dyDescent="0.2">
      <c r="A42" s="24"/>
      <c r="B42" s="6"/>
      <c r="G42" s="1"/>
      <c r="H42" s="1"/>
    </row>
    <row r="43" spans="1:8" x14ac:dyDescent="0.25">
      <c r="G43" s="1"/>
      <c r="H43" s="1"/>
    </row>
    <row r="44" spans="1:8" x14ac:dyDescent="0.25">
      <c r="G44" s="1"/>
      <c r="H44" s="1"/>
    </row>
    <row r="45" spans="1:8" x14ac:dyDescent="0.25">
      <c r="G45" s="1"/>
      <c r="H45" s="1"/>
    </row>
    <row r="46" spans="1:8" x14ac:dyDescent="0.25">
      <c r="G46" s="1"/>
      <c r="H46" s="1"/>
    </row>
    <row r="47" spans="1:8" x14ac:dyDescent="0.25"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5"/>
    </row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  <row r="997" s="1" customFormat="1" x14ac:dyDescent="0.25"/>
    <row r="998" s="1" customFormat="1" x14ac:dyDescent="0.25"/>
    <row r="999" s="1" customFormat="1" x14ac:dyDescent="0.25"/>
    <row r="1000" s="1" customFormat="1" x14ac:dyDescent="0.25"/>
    <row r="1001" s="1" customFormat="1" x14ac:dyDescent="0.25"/>
    <row r="1002" s="1" customFormat="1" x14ac:dyDescent="0.25"/>
    <row r="1003" s="1" customFormat="1" x14ac:dyDescent="0.25"/>
    <row r="1004" s="1" customFormat="1" x14ac:dyDescent="0.25"/>
    <row r="1005" s="1" customFormat="1" x14ac:dyDescent="0.25"/>
    <row r="1006" s="1" customFormat="1" x14ac:dyDescent="0.25"/>
    <row r="1007" s="1" customFormat="1" x14ac:dyDescent="0.25"/>
    <row r="1008" s="1" customFormat="1" x14ac:dyDescent="0.25"/>
    <row r="1009" s="1" customFormat="1" x14ac:dyDescent="0.25"/>
    <row r="1010" s="1" customFormat="1" x14ac:dyDescent="0.25"/>
    <row r="1011" s="1" customFormat="1" x14ac:dyDescent="0.25"/>
    <row r="1012" s="1" customFormat="1" x14ac:dyDescent="0.25"/>
    <row r="1013" s="1" customFormat="1" x14ac:dyDescent="0.25"/>
    <row r="1014" s="1" customFormat="1" x14ac:dyDescent="0.25"/>
    <row r="1015" s="1" customFormat="1" x14ac:dyDescent="0.25"/>
    <row r="1016" s="1" customFormat="1" x14ac:dyDescent="0.25"/>
    <row r="1017" s="1" customFormat="1" x14ac:dyDescent="0.25"/>
    <row r="1018" s="1" customFormat="1" x14ac:dyDescent="0.25"/>
    <row r="1019" s="1" customFormat="1" x14ac:dyDescent="0.25"/>
    <row r="1020" s="1" customFormat="1" x14ac:dyDescent="0.25"/>
    <row r="1021" s="1" customFormat="1" x14ac:dyDescent="0.25"/>
    <row r="1022" s="1" customFormat="1" x14ac:dyDescent="0.25"/>
    <row r="1023" s="1" customFormat="1" x14ac:dyDescent="0.25"/>
    <row r="1024" s="1" customFormat="1" x14ac:dyDescent="0.25"/>
    <row r="1025" s="1" customFormat="1" x14ac:dyDescent="0.25"/>
    <row r="1026" s="1" customFormat="1" x14ac:dyDescent="0.25"/>
    <row r="1027" s="1" customFormat="1" x14ac:dyDescent="0.25"/>
    <row r="1028" s="1" customFormat="1" x14ac:dyDescent="0.25"/>
    <row r="1029" s="1" customFormat="1" x14ac:dyDescent="0.25"/>
    <row r="1030" s="1" customFormat="1" x14ac:dyDescent="0.25"/>
    <row r="1031" s="1" customFormat="1" x14ac:dyDescent="0.25"/>
    <row r="1032" s="1" customFormat="1" x14ac:dyDescent="0.25"/>
    <row r="1033" s="1" customFormat="1" x14ac:dyDescent="0.25"/>
    <row r="1034" s="1" customFormat="1" x14ac:dyDescent="0.25"/>
    <row r="1035" s="1" customFormat="1" x14ac:dyDescent="0.25"/>
    <row r="1036" s="1" customFormat="1" x14ac:dyDescent="0.25"/>
    <row r="1037" s="1" customFormat="1" x14ac:dyDescent="0.25"/>
    <row r="1038" s="1" customFormat="1" x14ac:dyDescent="0.25"/>
    <row r="1039" s="1" customFormat="1" x14ac:dyDescent="0.25"/>
    <row r="1040" s="1" customFormat="1" x14ac:dyDescent="0.25"/>
    <row r="1041" s="1" customFormat="1" x14ac:dyDescent="0.25"/>
    <row r="1042" s="1" customFormat="1" x14ac:dyDescent="0.25"/>
    <row r="1043" s="1" customFormat="1" x14ac:dyDescent="0.25"/>
    <row r="1044" s="1" customFormat="1" x14ac:dyDescent="0.25"/>
    <row r="1045" s="1" customFormat="1" x14ac:dyDescent="0.25"/>
    <row r="1046" s="1" customFormat="1" x14ac:dyDescent="0.25"/>
    <row r="1047" s="1" customFormat="1" x14ac:dyDescent="0.25"/>
    <row r="1048" s="1" customFormat="1" x14ac:dyDescent="0.25"/>
    <row r="1049" s="1" customFormat="1" x14ac:dyDescent="0.25"/>
    <row r="1050" s="1" customFormat="1" x14ac:dyDescent="0.25"/>
    <row r="1051" s="1" customFormat="1" x14ac:dyDescent="0.25"/>
    <row r="1052" s="1" customFormat="1" x14ac:dyDescent="0.25"/>
    <row r="1053" s="1" customFormat="1" x14ac:dyDescent="0.25"/>
    <row r="1054" s="1" customFormat="1" x14ac:dyDescent="0.25"/>
    <row r="1055" s="1" customFormat="1" x14ac:dyDescent="0.25"/>
    <row r="1056" s="1" customFormat="1" x14ac:dyDescent="0.25"/>
    <row r="1057" s="1" customFormat="1" x14ac:dyDescent="0.25"/>
    <row r="1058" s="1" customFormat="1" x14ac:dyDescent="0.25"/>
    <row r="1059" s="1" customFormat="1" x14ac:dyDescent="0.25"/>
    <row r="1060" s="1" customFormat="1" x14ac:dyDescent="0.25"/>
    <row r="1061" s="1" customFormat="1" x14ac:dyDescent="0.25"/>
    <row r="1062" s="1" customFormat="1" x14ac:dyDescent="0.25"/>
    <row r="1063" s="1" customFormat="1" x14ac:dyDescent="0.25"/>
    <row r="1064" s="1" customFormat="1" x14ac:dyDescent="0.25"/>
    <row r="1065" s="1" customFormat="1" x14ac:dyDescent="0.25"/>
    <row r="1066" s="1" customFormat="1" x14ac:dyDescent="0.25"/>
    <row r="1067" s="1" customFormat="1" x14ac:dyDescent="0.25"/>
    <row r="1068" s="1" customFormat="1" x14ac:dyDescent="0.25"/>
    <row r="1069" s="1" customFormat="1" x14ac:dyDescent="0.25"/>
    <row r="1070" s="1" customFormat="1" x14ac:dyDescent="0.25"/>
    <row r="1071" s="1" customFormat="1" x14ac:dyDescent="0.25"/>
    <row r="1072" s="1" customFormat="1" x14ac:dyDescent="0.25"/>
    <row r="1073" s="1" customFormat="1" x14ac:dyDescent="0.25"/>
    <row r="1074" s="1" customFormat="1" x14ac:dyDescent="0.25"/>
    <row r="1075" s="1" customFormat="1" x14ac:dyDescent="0.25"/>
    <row r="1076" s="1" customFormat="1" x14ac:dyDescent="0.25"/>
    <row r="1077" s="1" customFormat="1" x14ac:dyDescent="0.25"/>
    <row r="1078" s="1" customFormat="1" x14ac:dyDescent="0.25"/>
    <row r="1079" s="1" customFormat="1" x14ac:dyDescent="0.25"/>
    <row r="1080" s="1" customFormat="1" x14ac:dyDescent="0.25"/>
    <row r="1081" s="1" customFormat="1" x14ac:dyDescent="0.25"/>
    <row r="1082" s="1" customFormat="1" x14ac:dyDescent="0.25"/>
    <row r="1083" s="1" customFormat="1" x14ac:dyDescent="0.25"/>
    <row r="1084" s="1" customFormat="1" x14ac:dyDescent="0.25"/>
    <row r="1085" s="1" customFormat="1" x14ac:dyDescent="0.25"/>
    <row r="1086" s="1" customFormat="1" x14ac:dyDescent="0.25"/>
    <row r="1087" s="1" customFormat="1" x14ac:dyDescent="0.25"/>
    <row r="1088" s="1" customFormat="1" x14ac:dyDescent="0.25"/>
    <row r="1089" s="1" customFormat="1" x14ac:dyDescent="0.25"/>
    <row r="1090" s="1" customFormat="1" x14ac:dyDescent="0.25"/>
    <row r="1091" s="1" customFormat="1" x14ac:dyDescent="0.25"/>
    <row r="1092" s="1" customFormat="1" x14ac:dyDescent="0.25"/>
    <row r="1093" s="1" customFormat="1" x14ac:dyDescent="0.25"/>
    <row r="1094" s="1" customFormat="1" x14ac:dyDescent="0.25"/>
    <row r="1095" s="1" customFormat="1" x14ac:dyDescent="0.25"/>
    <row r="1096" s="1" customFormat="1" x14ac:dyDescent="0.25"/>
    <row r="1097" s="1" customFormat="1" x14ac:dyDescent="0.25"/>
    <row r="1098" s="1" customFormat="1" x14ac:dyDescent="0.25"/>
    <row r="1099" s="1" customFormat="1" x14ac:dyDescent="0.25"/>
    <row r="1100" s="1" customFormat="1" x14ac:dyDescent="0.25"/>
    <row r="1101" s="1" customFormat="1" x14ac:dyDescent="0.25"/>
    <row r="1102" s="1" customFormat="1" x14ac:dyDescent="0.25"/>
    <row r="1103" s="1" customFormat="1" x14ac:dyDescent="0.25"/>
    <row r="1104" s="1" customFormat="1" x14ac:dyDescent="0.25"/>
    <row r="1105" s="1" customFormat="1" x14ac:dyDescent="0.25"/>
    <row r="1106" s="1" customFormat="1" x14ac:dyDescent="0.25"/>
    <row r="1107" s="1" customFormat="1" x14ac:dyDescent="0.25"/>
    <row r="1108" s="1" customFormat="1" x14ac:dyDescent="0.25"/>
    <row r="1109" s="1" customFormat="1" x14ac:dyDescent="0.25"/>
    <row r="1110" s="1" customFormat="1" x14ac:dyDescent="0.25"/>
    <row r="1111" s="1" customFormat="1" x14ac:dyDescent="0.25"/>
    <row r="1112" s="1" customFormat="1" x14ac:dyDescent="0.25"/>
    <row r="1113" s="1" customFormat="1" x14ac:dyDescent="0.25"/>
    <row r="1114" s="1" customFormat="1" x14ac:dyDescent="0.25"/>
    <row r="1115" s="1" customFormat="1" x14ac:dyDescent="0.25"/>
    <row r="1116" s="1" customFormat="1" x14ac:dyDescent="0.25"/>
    <row r="1117" s="1" customFormat="1" x14ac:dyDescent="0.25"/>
    <row r="1118" s="1" customFormat="1" x14ac:dyDescent="0.25"/>
    <row r="1119" s="1" customFormat="1" x14ac:dyDescent="0.25"/>
    <row r="1120" s="1" customFormat="1" x14ac:dyDescent="0.25"/>
    <row r="1121" s="1" customFormat="1" x14ac:dyDescent="0.25"/>
    <row r="1122" s="1" customFormat="1" x14ac:dyDescent="0.25"/>
    <row r="1123" s="1" customFormat="1" x14ac:dyDescent="0.25"/>
    <row r="1124" s="1" customFormat="1" x14ac:dyDescent="0.25"/>
    <row r="1125" s="1" customFormat="1" x14ac:dyDescent="0.25"/>
    <row r="1126" s="1" customFormat="1" x14ac:dyDescent="0.25"/>
    <row r="1127" s="1" customFormat="1" x14ac:dyDescent="0.25"/>
    <row r="1128" s="1" customFormat="1" x14ac:dyDescent="0.25"/>
    <row r="1129" s="1" customFormat="1" x14ac:dyDescent="0.25"/>
    <row r="1130" s="1" customFormat="1" x14ac:dyDescent="0.25"/>
    <row r="1131" s="1" customFormat="1" x14ac:dyDescent="0.25"/>
    <row r="1132" s="1" customFormat="1" x14ac:dyDescent="0.25"/>
    <row r="1133" s="1" customFormat="1" x14ac:dyDescent="0.25"/>
    <row r="1134" s="1" customFormat="1" x14ac:dyDescent="0.25"/>
    <row r="1135" s="1" customFormat="1" x14ac:dyDescent="0.25"/>
    <row r="1136" s="1" customFormat="1" x14ac:dyDescent="0.25"/>
    <row r="1137" s="1" customFormat="1" x14ac:dyDescent="0.25"/>
    <row r="1138" s="1" customFormat="1" x14ac:dyDescent="0.25"/>
    <row r="1139" s="1" customFormat="1" x14ac:dyDescent="0.25"/>
    <row r="1140" s="1" customFormat="1" x14ac:dyDescent="0.25"/>
    <row r="1141" s="1" customFormat="1" x14ac:dyDescent="0.25"/>
    <row r="1142" s="1" customFormat="1" x14ac:dyDescent="0.25"/>
    <row r="1143" s="1" customFormat="1" x14ac:dyDescent="0.25"/>
    <row r="1144" s="1" customFormat="1" x14ac:dyDescent="0.25"/>
    <row r="1145" s="1" customFormat="1" x14ac:dyDescent="0.25"/>
    <row r="1146" s="1" customFormat="1" x14ac:dyDescent="0.25"/>
    <row r="1147" s="1" customFormat="1" x14ac:dyDescent="0.25"/>
    <row r="1148" s="1" customFormat="1" x14ac:dyDescent="0.25"/>
    <row r="1149" s="1" customFormat="1" x14ac:dyDescent="0.25"/>
    <row r="1150" s="1" customFormat="1" x14ac:dyDescent="0.25"/>
    <row r="1151" s="1" customFormat="1" x14ac:dyDescent="0.25"/>
    <row r="1152" s="1" customFormat="1" x14ac:dyDescent="0.25"/>
    <row r="1153" s="1" customFormat="1" x14ac:dyDescent="0.25"/>
    <row r="1154" s="1" customFormat="1" x14ac:dyDescent="0.25"/>
    <row r="1155" s="1" customFormat="1" x14ac:dyDescent="0.25"/>
    <row r="1156" s="1" customFormat="1" x14ac:dyDescent="0.25"/>
    <row r="1157" s="1" customFormat="1" x14ac:dyDescent="0.25"/>
    <row r="1158" s="1" customFormat="1" x14ac:dyDescent="0.25"/>
    <row r="1159" s="1" customFormat="1" x14ac:dyDescent="0.25"/>
    <row r="1160" s="1" customFormat="1" x14ac:dyDescent="0.25"/>
    <row r="1161" s="1" customFormat="1" x14ac:dyDescent="0.25"/>
    <row r="1162" s="1" customFormat="1" x14ac:dyDescent="0.25"/>
    <row r="1163" s="1" customFormat="1" x14ac:dyDescent="0.25"/>
    <row r="1164" s="1" customFormat="1" x14ac:dyDescent="0.25"/>
    <row r="1165" s="1" customFormat="1" x14ac:dyDescent="0.25"/>
    <row r="1166" s="1" customFormat="1" x14ac:dyDescent="0.25"/>
    <row r="1167" s="1" customFormat="1" x14ac:dyDescent="0.25"/>
    <row r="1168" s="1" customFormat="1" x14ac:dyDescent="0.25"/>
    <row r="1169" s="1" customFormat="1" x14ac:dyDescent="0.25"/>
    <row r="1170" s="1" customFormat="1" x14ac:dyDescent="0.25"/>
    <row r="1171" s="1" customFormat="1" x14ac:dyDescent="0.25"/>
    <row r="1172" s="1" customFormat="1" x14ac:dyDescent="0.25"/>
    <row r="1173" s="1" customFormat="1" x14ac:dyDescent="0.25"/>
    <row r="1174" s="1" customFormat="1" x14ac:dyDescent="0.25"/>
    <row r="1175" s="1" customFormat="1" x14ac:dyDescent="0.25"/>
    <row r="1176" s="1" customFormat="1" x14ac:dyDescent="0.25"/>
    <row r="1177" s="1" customFormat="1" x14ac:dyDescent="0.25"/>
    <row r="1178" s="1" customFormat="1" x14ac:dyDescent="0.25"/>
    <row r="1179" s="1" customFormat="1" x14ac:dyDescent="0.25"/>
    <row r="1180" s="1" customFormat="1" x14ac:dyDescent="0.25"/>
    <row r="1181" s="1" customFormat="1" x14ac:dyDescent="0.25"/>
    <row r="1182" s="1" customFormat="1" x14ac:dyDescent="0.25"/>
    <row r="1183" s="1" customFormat="1" x14ac:dyDescent="0.25"/>
    <row r="1184" s="1" customFormat="1" x14ac:dyDescent="0.25"/>
    <row r="1185" s="1" customFormat="1" x14ac:dyDescent="0.25"/>
    <row r="1186" s="1" customFormat="1" x14ac:dyDescent="0.25"/>
    <row r="1187" s="1" customFormat="1" x14ac:dyDescent="0.25"/>
    <row r="1188" s="1" customFormat="1" x14ac:dyDescent="0.25"/>
    <row r="1189" s="1" customFormat="1" x14ac:dyDescent="0.25"/>
    <row r="1190" s="1" customFormat="1" x14ac:dyDescent="0.25"/>
    <row r="1191" s="1" customFormat="1" x14ac:dyDescent="0.25"/>
    <row r="1192" s="1" customFormat="1" x14ac:dyDescent="0.25"/>
    <row r="1193" s="1" customFormat="1" x14ac:dyDescent="0.25"/>
    <row r="1194" s="1" customFormat="1" x14ac:dyDescent="0.25"/>
    <row r="1195" s="1" customFormat="1" x14ac:dyDescent="0.25"/>
    <row r="1196" s="1" customFormat="1" x14ac:dyDescent="0.25"/>
    <row r="1197" s="1" customFormat="1" x14ac:dyDescent="0.25"/>
    <row r="1198" s="1" customFormat="1" x14ac:dyDescent="0.25"/>
    <row r="1199" s="1" customFormat="1" x14ac:dyDescent="0.25"/>
    <row r="1200" s="1" customFormat="1" x14ac:dyDescent="0.25"/>
    <row r="1201" s="1" customFormat="1" x14ac:dyDescent="0.25"/>
    <row r="1202" s="1" customFormat="1" x14ac:dyDescent="0.25"/>
    <row r="1203" s="1" customFormat="1" x14ac:dyDescent="0.25"/>
    <row r="1204" s="1" customFormat="1" x14ac:dyDescent="0.25"/>
    <row r="1205" s="1" customFormat="1" x14ac:dyDescent="0.25"/>
    <row r="1206" s="1" customFormat="1" x14ac:dyDescent="0.25"/>
    <row r="1207" s="1" customFormat="1" x14ac:dyDescent="0.25"/>
    <row r="1208" s="1" customFormat="1" x14ac:dyDescent="0.25"/>
    <row r="1209" s="1" customFormat="1" x14ac:dyDescent="0.25"/>
    <row r="1210" s="1" customFormat="1" x14ac:dyDescent="0.25"/>
    <row r="1211" s="1" customFormat="1" x14ac:dyDescent="0.25"/>
    <row r="1212" s="1" customFormat="1" x14ac:dyDescent="0.25"/>
    <row r="1213" s="1" customFormat="1" x14ac:dyDescent="0.25"/>
    <row r="1214" s="1" customFormat="1" x14ac:dyDescent="0.25"/>
    <row r="1215" s="1" customFormat="1" x14ac:dyDescent="0.25"/>
    <row r="1216" s="1" customFormat="1" x14ac:dyDescent="0.25"/>
    <row r="1217" s="1" customFormat="1" x14ac:dyDescent="0.25"/>
    <row r="1218" s="1" customFormat="1" x14ac:dyDescent="0.25"/>
    <row r="1219" s="1" customFormat="1" x14ac:dyDescent="0.25"/>
    <row r="1220" s="1" customFormat="1" x14ac:dyDescent="0.25"/>
    <row r="1221" s="1" customFormat="1" x14ac:dyDescent="0.25"/>
    <row r="1222" s="1" customFormat="1" x14ac:dyDescent="0.25"/>
    <row r="1223" s="1" customFormat="1" x14ac:dyDescent="0.25"/>
    <row r="1224" s="1" customFormat="1" x14ac:dyDescent="0.25"/>
    <row r="1225" s="1" customFormat="1" x14ac:dyDescent="0.25"/>
    <row r="1226" s="1" customFormat="1" x14ac:dyDescent="0.25"/>
    <row r="1227" s="1" customFormat="1" x14ac:dyDescent="0.25"/>
    <row r="1228" s="1" customFormat="1" x14ac:dyDescent="0.25"/>
    <row r="1229" s="1" customFormat="1" x14ac:dyDescent="0.25"/>
    <row r="1230" s="1" customFormat="1" x14ac:dyDescent="0.25"/>
    <row r="1231" s="1" customFormat="1" x14ac:dyDescent="0.25"/>
    <row r="1232" s="1" customFormat="1" x14ac:dyDescent="0.25"/>
    <row r="1233" s="1" customFormat="1" x14ac:dyDescent="0.25"/>
    <row r="1234" s="1" customFormat="1" x14ac:dyDescent="0.25"/>
    <row r="1235" s="1" customFormat="1" x14ac:dyDescent="0.25"/>
    <row r="1236" s="1" customFormat="1" x14ac:dyDescent="0.25"/>
    <row r="1237" s="1" customFormat="1" x14ac:dyDescent="0.25"/>
    <row r="1238" s="1" customFormat="1" x14ac:dyDescent="0.25"/>
    <row r="1239" s="1" customFormat="1" x14ac:dyDescent="0.25"/>
    <row r="1240" s="1" customFormat="1" x14ac:dyDescent="0.25"/>
    <row r="1241" s="1" customFormat="1" x14ac:dyDescent="0.25"/>
    <row r="1242" s="1" customFormat="1" x14ac:dyDescent="0.25"/>
    <row r="1243" s="1" customFormat="1" x14ac:dyDescent="0.25"/>
    <row r="1244" s="1" customFormat="1" x14ac:dyDescent="0.25"/>
    <row r="1245" s="1" customFormat="1" x14ac:dyDescent="0.25"/>
    <row r="1246" s="1" customFormat="1" x14ac:dyDescent="0.25"/>
    <row r="1247" s="1" customFormat="1" x14ac:dyDescent="0.25"/>
    <row r="1248" s="1" customFormat="1" x14ac:dyDescent="0.25"/>
    <row r="1249" s="1" customFormat="1" x14ac:dyDescent="0.25"/>
    <row r="1250" s="1" customFormat="1" x14ac:dyDescent="0.25"/>
    <row r="1251" s="1" customFormat="1" x14ac:dyDescent="0.25"/>
    <row r="1252" s="1" customFormat="1" x14ac:dyDescent="0.25"/>
    <row r="1253" s="1" customFormat="1" x14ac:dyDescent="0.25"/>
    <row r="1254" s="1" customFormat="1" x14ac:dyDescent="0.25"/>
    <row r="1255" s="1" customFormat="1" x14ac:dyDescent="0.25"/>
    <row r="1256" s="1" customFormat="1" x14ac:dyDescent="0.25"/>
    <row r="1257" s="1" customFormat="1" x14ac:dyDescent="0.25"/>
    <row r="1258" s="1" customFormat="1" x14ac:dyDescent="0.25"/>
    <row r="1259" s="1" customFormat="1" x14ac:dyDescent="0.25"/>
    <row r="1260" s="1" customFormat="1" x14ac:dyDescent="0.25"/>
    <row r="1261" s="1" customFormat="1" x14ac:dyDescent="0.25"/>
    <row r="1262" s="1" customFormat="1" x14ac:dyDescent="0.25"/>
    <row r="1263" s="1" customFormat="1" x14ac:dyDescent="0.25"/>
    <row r="1264" s="1" customFormat="1" x14ac:dyDescent="0.25"/>
    <row r="1265" s="1" customFormat="1" x14ac:dyDescent="0.25"/>
    <row r="1266" s="1" customFormat="1" x14ac:dyDescent="0.25"/>
    <row r="1267" s="1" customFormat="1" x14ac:dyDescent="0.25"/>
    <row r="1268" s="1" customFormat="1" x14ac:dyDescent="0.25"/>
    <row r="1269" s="1" customFormat="1" x14ac:dyDescent="0.25"/>
    <row r="1270" s="1" customFormat="1" x14ac:dyDescent="0.25"/>
    <row r="1271" s="1" customFormat="1" x14ac:dyDescent="0.25"/>
    <row r="1272" s="1" customFormat="1" x14ac:dyDescent="0.25"/>
    <row r="1273" s="1" customFormat="1" x14ac:dyDescent="0.25"/>
    <row r="1274" s="1" customFormat="1" x14ac:dyDescent="0.25"/>
    <row r="1275" s="1" customFormat="1" x14ac:dyDescent="0.25"/>
    <row r="1276" s="1" customFormat="1" x14ac:dyDescent="0.25"/>
    <row r="1277" s="1" customFormat="1" x14ac:dyDescent="0.25"/>
    <row r="1278" s="1" customFormat="1" x14ac:dyDescent="0.25"/>
    <row r="1279" s="1" customFormat="1" x14ac:dyDescent="0.25"/>
    <row r="1280" s="1" customFormat="1" x14ac:dyDescent="0.25"/>
    <row r="1281" s="1" customFormat="1" x14ac:dyDescent="0.25"/>
    <row r="1282" s="1" customFormat="1" x14ac:dyDescent="0.25"/>
    <row r="1283" s="1" customFormat="1" x14ac:dyDescent="0.25"/>
    <row r="1284" s="1" customFormat="1" x14ac:dyDescent="0.25"/>
    <row r="1285" s="1" customFormat="1" x14ac:dyDescent="0.25"/>
    <row r="1286" s="1" customFormat="1" x14ac:dyDescent="0.25"/>
    <row r="1287" s="1" customFormat="1" x14ac:dyDescent="0.25"/>
    <row r="1288" s="1" customFormat="1" x14ac:dyDescent="0.25"/>
    <row r="1289" s="1" customFormat="1" x14ac:dyDescent="0.25"/>
    <row r="1290" s="1" customFormat="1" x14ac:dyDescent="0.25"/>
    <row r="1291" s="1" customFormat="1" x14ac:dyDescent="0.25"/>
    <row r="1292" s="1" customFormat="1" x14ac:dyDescent="0.25"/>
    <row r="1293" s="1" customFormat="1" x14ac:dyDescent="0.25"/>
    <row r="1294" s="1" customFormat="1" x14ac:dyDescent="0.25"/>
    <row r="1295" s="1" customFormat="1" x14ac:dyDescent="0.25"/>
    <row r="1296" s="1" customFormat="1" x14ac:dyDescent="0.25"/>
    <row r="1297" s="1" customFormat="1" x14ac:dyDescent="0.25"/>
    <row r="1298" s="1" customFormat="1" x14ac:dyDescent="0.25"/>
    <row r="1299" s="1" customFormat="1" x14ac:dyDescent="0.25"/>
    <row r="1300" s="1" customFormat="1" x14ac:dyDescent="0.25"/>
    <row r="1301" s="1" customFormat="1" x14ac:dyDescent="0.25"/>
    <row r="1302" s="1" customFormat="1" x14ac:dyDescent="0.25"/>
    <row r="1303" s="1" customFormat="1" x14ac:dyDescent="0.25"/>
    <row r="1304" s="1" customFormat="1" x14ac:dyDescent="0.25"/>
    <row r="1305" s="1" customFormat="1" x14ac:dyDescent="0.25"/>
    <row r="1306" s="1" customFormat="1" x14ac:dyDescent="0.25"/>
    <row r="1307" s="1" customFormat="1" x14ac:dyDescent="0.25"/>
    <row r="1308" s="1" customFormat="1" x14ac:dyDescent="0.25"/>
    <row r="1309" s="1" customFormat="1" x14ac:dyDescent="0.25"/>
    <row r="1310" s="1" customFormat="1" x14ac:dyDescent="0.25"/>
    <row r="1311" s="1" customFormat="1" x14ac:dyDescent="0.25"/>
    <row r="1312" s="1" customFormat="1" x14ac:dyDescent="0.25"/>
    <row r="1313" s="1" customFormat="1" x14ac:dyDescent="0.25"/>
    <row r="1314" s="1" customFormat="1" x14ac:dyDescent="0.25"/>
    <row r="1315" s="1" customFormat="1" x14ac:dyDescent="0.25"/>
    <row r="1316" s="1" customFormat="1" x14ac:dyDescent="0.25"/>
    <row r="1317" s="1" customFormat="1" x14ac:dyDescent="0.25"/>
    <row r="1318" s="1" customFormat="1" x14ac:dyDescent="0.25"/>
    <row r="1319" s="1" customFormat="1" x14ac:dyDescent="0.25"/>
    <row r="1320" s="1" customFormat="1" x14ac:dyDescent="0.25"/>
    <row r="1321" s="1" customFormat="1" x14ac:dyDescent="0.25"/>
    <row r="1322" s="1" customFormat="1" x14ac:dyDescent="0.25"/>
    <row r="1323" s="1" customFormat="1" x14ac:dyDescent="0.25"/>
    <row r="1324" s="1" customFormat="1" x14ac:dyDescent="0.25"/>
    <row r="1325" s="1" customFormat="1" x14ac:dyDescent="0.25"/>
    <row r="1326" s="1" customFormat="1" x14ac:dyDescent="0.25"/>
    <row r="1327" s="1" customFormat="1" x14ac:dyDescent="0.25"/>
    <row r="1328" s="1" customFormat="1" x14ac:dyDescent="0.25"/>
    <row r="1329" s="1" customFormat="1" x14ac:dyDescent="0.25"/>
    <row r="1330" s="1" customFormat="1" x14ac:dyDescent="0.25"/>
    <row r="1331" s="1" customFormat="1" x14ac:dyDescent="0.25"/>
    <row r="1332" s="1" customFormat="1" x14ac:dyDescent="0.25"/>
    <row r="1333" s="1" customFormat="1" x14ac:dyDescent="0.25"/>
    <row r="1334" s="1" customFormat="1" x14ac:dyDescent="0.25"/>
    <row r="1335" s="1" customFormat="1" x14ac:dyDescent="0.25"/>
    <row r="1336" s="1" customFormat="1" x14ac:dyDescent="0.25"/>
    <row r="1337" s="1" customFormat="1" x14ac:dyDescent="0.25"/>
    <row r="1338" s="1" customFormat="1" x14ac:dyDescent="0.25"/>
    <row r="1339" s="1" customFormat="1" x14ac:dyDescent="0.25"/>
    <row r="1340" s="1" customFormat="1" x14ac:dyDescent="0.25"/>
    <row r="1341" s="1" customFormat="1" x14ac:dyDescent="0.25"/>
    <row r="1342" s="1" customFormat="1" x14ac:dyDescent="0.25"/>
    <row r="1343" s="1" customFormat="1" x14ac:dyDescent="0.25"/>
    <row r="1344" s="1" customFormat="1" x14ac:dyDescent="0.25"/>
    <row r="1345" s="1" customFormat="1" x14ac:dyDescent="0.25"/>
    <row r="1346" s="1" customFormat="1" x14ac:dyDescent="0.25"/>
    <row r="1347" s="1" customFormat="1" x14ac:dyDescent="0.25"/>
    <row r="1348" s="1" customFormat="1" x14ac:dyDescent="0.25"/>
    <row r="1349" s="1" customFormat="1" x14ac:dyDescent="0.25"/>
    <row r="1350" s="1" customFormat="1" x14ac:dyDescent="0.25"/>
    <row r="1351" s="1" customFormat="1" x14ac:dyDescent="0.25"/>
    <row r="1352" s="1" customFormat="1" x14ac:dyDescent="0.25"/>
    <row r="1353" s="1" customFormat="1" x14ac:dyDescent="0.25"/>
    <row r="1354" s="1" customFormat="1" x14ac:dyDescent="0.25"/>
    <row r="1355" s="1" customFormat="1" x14ac:dyDescent="0.25"/>
    <row r="1356" s="1" customFormat="1" x14ac:dyDescent="0.25"/>
    <row r="1357" s="1" customFormat="1" x14ac:dyDescent="0.25"/>
    <row r="1358" s="1" customFormat="1" x14ac:dyDescent="0.25"/>
    <row r="1359" s="1" customFormat="1" x14ac:dyDescent="0.25"/>
    <row r="1360" s="1" customFormat="1" x14ac:dyDescent="0.25"/>
    <row r="1361" s="1" customFormat="1" x14ac:dyDescent="0.25"/>
    <row r="1362" s="1" customFormat="1" x14ac:dyDescent="0.25"/>
    <row r="1363" s="1" customFormat="1" x14ac:dyDescent="0.25"/>
    <row r="1364" s="1" customFormat="1" x14ac:dyDescent="0.25"/>
    <row r="1365" s="1" customFormat="1" x14ac:dyDescent="0.25"/>
    <row r="1366" s="1" customFormat="1" x14ac:dyDescent="0.25"/>
    <row r="1367" s="1" customFormat="1" x14ac:dyDescent="0.25"/>
    <row r="1368" s="1" customFormat="1" x14ac:dyDescent="0.25"/>
    <row r="1369" s="1" customFormat="1" x14ac:dyDescent="0.25"/>
    <row r="1370" s="1" customFormat="1" x14ac:dyDescent="0.25"/>
    <row r="1371" s="1" customFormat="1" x14ac:dyDescent="0.25"/>
    <row r="1372" s="1" customFormat="1" x14ac:dyDescent="0.25"/>
    <row r="1373" s="1" customFormat="1" x14ac:dyDescent="0.25"/>
    <row r="1374" s="1" customFormat="1" x14ac:dyDescent="0.25"/>
    <row r="1375" s="1" customFormat="1" x14ac:dyDescent="0.25"/>
    <row r="1376" s="1" customFormat="1" x14ac:dyDescent="0.25"/>
    <row r="1377" s="1" customFormat="1" x14ac:dyDescent="0.25"/>
    <row r="1378" s="1" customFormat="1" x14ac:dyDescent="0.25"/>
    <row r="1379" s="1" customFormat="1" x14ac:dyDescent="0.25"/>
    <row r="1380" s="1" customFormat="1" x14ac:dyDescent="0.25"/>
    <row r="1381" s="1" customFormat="1" x14ac:dyDescent="0.25"/>
    <row r="1382" s="1" customFormat="1" x14ac:dyDescent="0.25"/>
    <row r="1383" s="1" customFormat="1" x14ac:dyDescent="0.25"/>
    <row r="1384" s="1" customFormat="1" x14ac:dyDescent="0.25"/>
    <row r="1385" s="1" customFormat="1" x14ac:dyDescent="0.25"/>
    <row r="1386" s="1" customFormat="1" x14ac:dyDescent="0.25"/>
    <row r="1387" s="1" customFormat="1" x14ac:dyDescent="0.25"/>
    <row r="1388" s="1" customFormat="1" x14ac:dyDescent="0.25"/>
    <row r="1389" s="1" customFormat="1" x14ac:dyDescent="0.25"/>
    <row r="1390" s="1" customFormat="1" x14ac:dyDescent="0.25"/>
    <row r="1391" s="1" customFormat="1" x14ac:dyDescent="0.25"/>
    <row r="1392" s="1" customFormat="1" x14ac:dyDescent="0.25"/>
    <row r="1393" s="1" customFormat="1" x14ac:dyDescent="0.25"/>
    <row r="1394" s="1" customFormat="1" x14ac:dyDescent="0.25"/>
    <row r="1395" s="1" customFormat="1" x14ac:dyDescent="0.25"/>
    <row r="1396" s="1" customFormat="1" x14ac:dyDescent="0.25"/>
    <row r="1397" s="1" customFormat="1" x14ac:dyDescent="0.25"/>
    <row r="1398" s="1" customFormat="1" x14ac:dyDescent="0.25"/>
    <row r="1399" s="1" customFormat="1" x14ac:dyDescent="0.25"/>
    <row r="1400" s="1" customFormat="1" x14ac:dyDescent="0.25"/>
    <row r="1401" s="1" customFormat="1" x14ac:dyDescent="0.25"/>
    <row r="1402" s="1" customFormat="1" x14ac:dyDescent="0.25"/>
    <row r="1403" s="1" customFormat="1" x14ac:dyDescent="0.25"/>
    <row r="1404" s="1" customFormat="1" x14ac:dyDescent="0.25"/>
    <row r="1405" s="1" customFormat="1" x14ac:dyDescent="0.25"/>
    <row r="1406" s="1" customFormat="1" x14ac:dyDescent="0.25"/>
    <row r="1407" s="1" customFormat="1" x14ac:dyDescent="0.25"/>
    <row r="1408" s="1" customFormat="1" x14ac:dyDescent="0.25"/>
    <row r="1409" s="1" customFormat="1" x14ac:dyDescent="0.25"/>
    <row r="1410" s="1" customFormat="1" x14ac:dyDescent="0.25"/>
    <row r="1411" s="1" customFormat="1" x14ac:dyDescent="0.25"/>
    <row r="1412" s="1" customFormat="1" x14ac:dyDescent="0.25"/>
    <row r="1413" s="1" customFormat="1" x14ac:dyDescent="0.25"/>
    <row r="1414" s="1" customFormat="1" x14ac:dyDescent="0.25"/>
    <row r="1415" s="1" customFormat="1" x14ac:dyDescent="0.25"/>
    <row r="1416" s="1" customFormat="1" x14ac:dyDescent="0.25"/>
    <row r="1417" s="1" customFormat="1" x14ac:dyDescent="0.25"/>
    <row r="1418" s="1" customFormat="1" x14ac:dyDescent="0.25"/>
    <row r="1419" s="1" customFormat="1" x14ac:dyDescent="0.25"/>
    <row r="1420" s="1" customFormat="1" x14ac:dyDescent="0.25"/>
    <row r="1421" s="1" customFormat="1" x14ac:dyDescent="0.25"/>
    <row r="1422" s="1" customFormat="1" x14ac:dyDescent="0.25"/>
    <row r="1423" s="1" customFormat="1" x14ac:dyDescent="0.25"/>
    <row r="1424" s="1" customFormat="1" x14ac:dyDescent="0.25"/>
    <row r="1425" s="1" customFormat="1" x14ac:dyDescent="0.25"/>
    <row r="1426" s="1" customFormat="1" x14ac:dyDescent="0.25"/>
    <row r="1427" s="1" customFormat="1" x14ac:dyDescent="0.25"/>
    <row r="1428" s="1" customFormat="1" x14ac:dyDescent="0.25"/>
    <row r="1429" s="1" customFormat="1" x14ac:dyDescent="0.25"/>
    <row r="1430" s="1" customFormat="1" x14ac:dyDescent="0.25"/>
    <row r="1431" s="1" customFormat="1" x14ac:dyDescent="0.25"/>
    <row r="1432" s="1" customFormat="1" x14ac:dyDescent="0.25"/>
    <row r="1433" s="1" customFormat="1" x14ac:dyDescent="0.25"/>
    <row r="1434" s="1" customFormat="1" x14ac:dyDescent="0.25"/>
    <row r="1435" s="1" customFormat="1" x14ac:dyDescent="0.25"/>
    <row r="1436" s="1" customFormat="1" x14ac:dyDescent="0.25"/>
    <row r="1437" s="1" customFormat="1" x14ac:dyDescent="0.25"/>
    <row r="1438" s="1" customFormat="1" x14ac:dyDescent="0.25"/>
    <row r="1439" s="1" customFormat="1" x14ac:dyDescent="0.25"/>
    <row r="1440" s="1" customFormat="1" x14ac:dyDescent="0.25"/>
    <row r="1441" s="1" customFormat="1" x14ac:dyDescent="0.25"/>
    <row r="1442" s="1" customFormat="1" x14ac:dyDescent="0.25"/>
    <row r="1443" s="1" customFormat="1" x14ac:dyDescent="0.25"/>
    <row r="1444" s="1" customFormat="1" x14ac:dyDescent="0.25"/>
    <row r="1445" s="1" customFormat="1" x14ac:dyDescent="0.25"/>
    <row r="1446" s="1" customFormat="1" x14ac:dyDescent="0.25"/>
    <row r="1447" s="1" customFormat="1" x14ac:dyDescent="0.25"/>
    <row r="1448" s="1" customFormat="1" x14ac:dyDescent="0.25"/>
    <row r="1449" s="1" customFormat="1" x14ac:dyDescent="0.25"/>
    <row r="1450" s="1" customFormat="1" x14ac:dyDescent="0.25"/>
    <row r="1451" s="1" customFormat="1" x14ac:dyDescent="0.25"/>
    <row r="1452" s="1" customFormat="1" x14ac:dyDescent="0.25"/>
    <row r="1453" s="1" customFormat="1" x14ac:dyDescent="0.25"/>
    <row r="1454" s="1" customFormat="1" x14ac:dyDescent="0.25"/>
    <row r="1455" s="1" customFormat="1" x14ac:dyDescent="0.25"/>
    <row r="1456" s="1" customFormat="1" x14ac:dyDescent="0.25"/>
    <row r="1457" s="1" customFormat="1" x14ac:dyDescent="0.25"/>
    <row r="1458" s="1" customFormat="1" x14ac:dyDescent="0.25"/>
    <row r="1459" s="1" customFormat="1" x14ac:dyDescent="0.25"/>
    <row r="1460" s="1" customFormat="1" x14ac:dyDescent="0.25"/>
    <row r="1461" s="1" customFormat="1" x14ac:dyDescent="0.25"/>
    <row r="1462" s="1" customFormat="1" x14ac:dyDescent="0.25"/>
    <row r="1463" s="1" customFormat="1" x14ac:dyDescent="0.25"/>
    <row r="1464" s="1" customFormat="1" x14ac:dyDescent="0.25"/>
    <row r="1465" s="1" customFormat="1" x14ac:dyDescent="0.25"/>
    <row r="1466" s="1" customFormat="1" x14ac:dyDescent="0.25"/>
    <row r="1467" s="1" customFormat="1" x14ac:dyDescent="0.25"/>
    <row r="1468" s="1" customFormat="1" x14ac:dyDescent="0.25"/>
    <row r="1469" s="1" customFormat="1" x14ac:dyDescent="0.25"/>
    <row r="1470" s="1" customFormat="1" x14ac:dyDescent="0.25"/>
    <row r="1471" s="1" customFormat="1" x14ac:dyDescent="0.25"/>
    <row r="1472" s="1" customFormat="1" x14ac:dyDescent="0.25"/>
    <row r="1473" s="1" customFormat="1" x14ac:dyDescent="0.25"/>
    <row r="1474" s="1" customFormat="1" x14ac:dyDescent="0.25"/>
    <row r="1475" s="1" customFormat="1" x14ac:dyDescent="0.25"/>
    <row r="1476" s="1" customFormat="1" x14ac:dyDescent="0.25"/>
    <row r="1477" s="1" customFormat="1" x14ac:dyDescent="0.25"/>
    <row r="1478" s="1" customFormat="1" x14ac:dyDescent="0.25"/>
    <row r="1479" s="1" customFormat="1" x14ac:dyDescent="0.25"/>
    <row r="1480" s="1" customFormat="1" x14ac:dyDescent="0.25"/>
    <row r="1481" s="1" customFormat="1" x14ac:dyDescent="0.25"/>
    <row r="1482" s="1" customFormat="1" x14ac:dyDescent="0.25"/>
    <row r="1483" s="1" customFormat="1" x14ac:dyDescent="0.25"/>
    <row r="1484" s="1" customFormat="1" x14ac:dyDescent="0.25"/>
    <row r="1485" s="1" customFormat="1" x14ac:dyDescent="0.25"/>
    <row r="1486" s="1" customFormat="1" x14ac:dyDescent="0.25"/>
    <row r="1487" s="1" customFormat="1" x14ac:dyDescent="0.25"/>
    <row r="1488" s="1" customFormat="1" x14ac:dyDescent="0.25"/>
    <row r="1489" s="1" customFormat="1" x14ac:dyDescent="0.25"/>
    <row r="1490" s="1" customFormat="1" x14ac:dyDescent="0.25"/>
    <row r="1491" s="1" customFormat="1" x14ac:dyDescent="0.25"/>
    <row r="1492" s="1" customFormat="1" x14ac:dyDescent="0.25"/>
    <row r="1493" s="1" customFormat="1" x14ac:dyDescent="0.25"/>
    <row r="1494" s="1" customFormat="1" x14ac:dyDescent="0.25"/>
    <row r="1495" s="1" customFormat="1" x14ac:dyDescent="0.25"/>
    <row r="1496" s="1" customFormat="1" x14ac:dyDescent="0.25"/>
    <row r="1497" s="1" customFormat="1" x14ac:dyDescent="0.25"/>
    <row r="1498" s="1" customFormat="1" x14ac:dyDescent="0.25"/>
    <row r="1499" s="1" customFormat="1" x14ac:dyDescent="0.25"/>
    <row r="1500" s="1" customFormat="1" x14ac:dyDescent="0.25"/>
    <row r="1501" s="1" customFormat="1" x14ac:dyDescent="0.25"/>
    <row r="1502" s="1" customFormat="1" x14ac:dyDescent="0.25"/>
    <row r="1503" s="1" customFormat="1" x14ac:dyDescent="0.25"/>
    <row r="1504" s="1" customFormat="1" x14ac:dyDescent="0.25"/>
    <row r="1505" s="1" customFormat="1" x14ac:dyDescent="0.25"/>
    <row r="1506" s="1" customFormat="1" x14ac:dyDescent="0.25"/>
    <row r="1507" s="1" customFormat="1" x14ac:dyDescent="0.25"/>
    <row r="1508" s="1" customFormat="1" x14ac:dyDescent="0.25"/>
    <row r="1509" s="1" customFormat="1" x14ac:dyDescent="0.25"/>
    <row r="1510" s="1" customFormat="1" x14ac:dyDescent="0.25"/>
    <row r="1511" s="1" customFormat="1" x14ac:dyDescent="0.25"/>
    <row r="1512" s="1" customFormat="1" x14ac:dyDescent="0.25"/>
    <row r="1513" s="1" customFormat="1" x14ac:dyDescent="0.25"/>
    <row r="1514" s="1" customFormat="1" x14ac:dyDescent="0.25"/>
    <row r="1515" s="1" customFormat="1" x14ac:dyDescent="0.25"/>
    <row r="1516" s="1" customFormat="1" x14ac:dyDescent="0.25"/>
    <row r="1517" s="1" customFormat="1" x14ac:dyDescent="0.25"/>
    <row r="1518" s="1" customFormat="1" x14ac:dyDescent="0.25"/>
    <row r="1519" s="1" customFormat="1" x14ac:dyDescent="0.25"/>
    <row r="1520" s="1" customFormat="1" x14ac:dyDescent="0.25"/>
    <row r="1521" s="1" customFormat="1" x14ac:dyDescent="0.25"/>
    <row r="1522" s="1" customFormat="1" x14ac:dyDescent="0.25"/>
    <row r="1523" s="1" customFormat="1" x14ac:dyDescent="0.25"/>
    <row r="1524" s="1" customFormat="1" x14ac:dyDescent="0.25"/>
    <row r="1525" s="1" customFormat="1" x14ac:dyDescent="0.25"/>
    <row r="1526" s="1" customFormat="1" x14ac:dyDescent="0.25"/>
    <row r="1527" s="1" customFormat="1" x14ac:dyDescent="0.25"/>
    <row r="1528" s="1" customFormat="1" x14ac:dyDescent="0.25"/>
    <row r="1529" s="1" customFormat="1" x14ac:dyDescent="0.25"/>
    <row r="1530" s="1" customFormat="1" x14ac:dyDescent="0.25"/>
    <row r="1531" s="1" customFormat="1" x14ac:dyDescent="0.25"/>
    <row r="1532" s="1" customFormat="1" x14ac:dyDescent="0.25"/>
    <row r="1533" s="1" customFormat="1" x14ac:dyDescent="0.25"/>
    <row r="1534" s="1" customFormat="1" x14ac:dyDescent="0.25"/>
    <row r="1535" s="1" customFormat="1" x14ac:dyDescent="0.25"/>
    <row r="1536" s="1" customFormat="1" x14ac:dyDescent="0.25"/>
    <row r="1537" s="1" customFormat="1" x14ac:dyDescent="0.25"/>
    <row r="1538" s="1" customFormat="1" x14ac:dyDescent="0.25"/>
    <row r="1539" s="1" customFormat="1" x14ac:dyDescent="0.25"/>
    <row r="1540" s="1" customFormat="1" x14ac:dyDescent="0.25"/>
    <row r="1541" s="1" customFormat="1" x14ac:dyDescent="0.25"/>
    <row r="1542" s="1" customFormat="1" x14ac:dyDescent="0.25"/>
    <row r="1543" s="1" customFormat="1" x14ac:dyDescent="0.25"/>
    <row r="1544" s="1" customFormat="1" x14ac:dyDescent="0.25"/>
    <row r="1545" s="1" customFormat="1" x14ac:dyDescent="0.25"/>
    <row r="1546" s="1" customFormat="1" x14ac:dyDescent="0.25"/>
    <row r="1547" s="1" customFormat="1" x14ac:dyDescent="0.25"/>
    <row r="1548" s="1" customFormat="1" x14ac:dyDescent="0.25"/>
    <row r="1549" s="1" customFormat="1" x14ac:dyDescent="0.25"/>
    <row r="1550" s="1" customFormat="1" x14ac:dyDescent="0.25"/>
    <row r="1551" s="1" customFormat="1" x14ac:dyDescent="0.25"/>
    <row r="1552" s="1" customFormat="1" x14ac:dyDescent="0.25"/>
    <row r="1553" s="1" customFormat="1" x14ac:dyDescent="0.25"/>
    <row r="1554" s="1" customFormat="1" x14ac:dyDescent="0.25"/>
    <row r="1555" s="1" customFormat="1" x14ac:dyDescent="0.25"/>
    <row r="1556" s="1" customFormat="1" x14ac:dyDescent="0.25"/>
    <row r="1557" s="1" customFormat="1" x14ac:dyDescent="0.25"/>
    <row r="1558" s="1" customFormat="1" x14ac:dyDescent="0.25"/>
    <row r="1559" s="1" customFormat="1" x14ac:dyDescent="0.25"/>
    <row r="1560" s="1" customFormat="1" x14ac:dyDescent="0.25"/>
    <row r="1561" s="1" customFormat="1" x14ac:dyDescent="0.25"/>
    <row r="1562" s="1" customFormat="1" x14ac:dyDescent="0.25"/>
    <row r="1563" s="1" customFormat="1" x14ac:dyDescent="0.25"/>
    <row r="1564" s="1" customFormat="1" x14ac:dyDescent="0.25"/>
    <row r="1565" s="1" customFormat="1" x14ac:dyDescent="0.25"/>
    <row r="1566" s="1" customFormat="1" x14ac:dyDescent="0.25"/>
    <row r="1567" s="1" customFormat="1" x14ac:dyDescent="0.25"/>
    <row r="1568" s="1" customFormat="1" x14ac:dyDescent="0.25"/>
    <row r="1569" s="1" customFormat="1" x14ac:dyDescent="0.25"/>
    <row r="1570" s="1" customFormat="1" x14ac:dyDescent="0.25"/>
    <row r="1571" s="1" customFormat="1" x14ac:dyDescent="0.25"/>
    <row r="1572" s="1" customFormat="1" x14ac:dyDescent="0.25"/>
    <row r="1573" s="1" customFormat="1" x14ac:dyDescent="0.25"/>
    <row r="1574" s="1" customFormat="1" x14ac:dyDescent="0.25"/>
    <row r="1575" s="1" customFormat="1" x14ac:dyDescent="0.25"/>
    <row r="1576" s="1" customFormat="1" x14ac:dyDescent="0.25"/>
    <row r="1577" s="1" customFormat="1" x14ac:dyDescent="0.25"/>
    <row r="1578" s="1" customFormat="1" x14ac:dyDescent="0.25"/>
    <row r="1579" s="1" customFormat="1" x14ac:dyDescent="0.25"/>
    <row r="1580" s="1" customFormat="1" x14ac:dyDescent="0.25"/>
    <row r="1581" s="1" customFormat="1" x14ac:dyDescent="0.25"/>
    <row r="1582" s="1" customFormat="1" x14ac:dyDescent="0.25"/>
    <row r="1583" s="1" customFormat="1" x14ac:dyDescent="0.25"/>
    <row r="1584" s="1" customFormat="1" x14ac:dyDescent="0.25"/>
    <row r="1585" spans="1:8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x14ac:dyDescent="0.25">
      <c r="G1590" s="1"/>
      <c r="H1590" s="1"/>
    </row>
    <row r="1591" spans="1:8" x14ac:dyDescent="0.25">
      <c r="G1591" s="1"/>
      <c r="H1591" s="1"/>
    </row>
    <row r="1592" spans="1:8" x14ac:dyDescent="0.25">
      <c r="G1592" s="1"/>
      <c r="H1592" s="1"/>
    </row>
    <row r="1593" spans="1:8" x14ac:dyDescent="0.25">
      <c r="G1593" s="1"/>
      <c r="H1593" s="1"/>
    </row>
    <row r="1594" spans="1:8" x14ac:dyDescent="0.25">
      <c r="G1594" s="1"/>
      <c r="H1594" s="1"/>
    </row>
    <row r="1595" spans="1:8" x14ac:dyDescent="0.25">
      <c r="G1595" s="1"/>
      <c r="H1595" s="1"/>
    </row>
    <row r="1596" spans="1:8" x14ac:dyDescent="0.25">
      <c r="G1596" s="1"/>
      <c r="H1596" s="1"/>
    </row>
    <row r="1597" spans="1:8" x14ac:dyDescent="0.25">
      <c r="G1597" s="1"/>
      <c r="H1597" s="1"/>
    </row>
    <row r="1598" spans="1:8" x14ac:dyDescent="0.25">
      <c r="G1598" s="1"/>
      <c r="H1598" s="1"/>
    </row>
    <row r="1599" spans="1:8" x14ac:dyDescent="0.25">
      <c r="G1599" s="1"/>
      <c r="H1599" s="1"/>
    </row>
    <row r="1600" spans="1:8" x14ac:dyDescent="0.25">
      <c r="G1600" s="1"/>
      <c r="H1600" s="1"/>
    </row>
    <row r="1601" spans="7:8" x14ac:dyDescent="0.25">
      <c r="G1601" s="1"/>
      <c r="H1601" s="1"/>
    </row>
    <row r="1602" spans="7:8" x14ac:dyDescent="0.25">
      <c r="G1602" s="1"/>
      <c r="H1602" s="1"/>
    </row>
    <row r="1603" spans="7:8" x14ac:dyDescent="0.25">
      <c r="G1603" s="1"/>
      <c r="H1603" s="1"/>
    </row>
    <row r="1604" spans="7:8" x14ac:dyDescent="0.25">
      <c r="G1604" s="1"/>
      <c r="H1604" s="1"/>
    </row>
  </sheetData>
  <mergeCells count="23">
    <mergeCell ref="I27:K27"/>
    <mergeCell ref="D34:F34"/>
    <mergeCell ref="B17:E17"/>
    <mergeCell ref="B21:E21"/>
    <mergeCell ref="F21:F22"/>
    <mergeCell ref="B22:E22"/>
    <mergeCell ref="A34:B34"/>
    <mergeCell ref="E1:F1"/>
    <mergeCell ref="D2:F2"/>
    <mergeCell ref="E3:F3"/>
    <mergeCell ref="A5:F5"/>
    <mergeCell ref="A6:F6"/>
    <mergeCell ref="A35:B35"/>
    <mergeCell ref="A7:F7"/>
    <mergeCell ref="B26:E26"/>
    <mergeCell ref="B27:E27"/>
    <mergeCell ref="A9:A10"/>
    <mergeCell ref="B9:D9"/>
    <mergeCell ref="B11:E11"/>
    <mergeCell ref="F11:F12"/>
    <mergeCell ref="B12:E12"/>
    <mergeCell ref="B16:E16"/>
    <mergeCell ref="F16:F17"/>
  </mergeCells>
  <pageMargins left="0.39370078740157483" right="0.39370078740157483" top="0.39370078740157483" bottom="0.39370078740157483" header="0.39370078740157483" footer="0.3937007874015748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12</vt:i4>
      </vt:variant>
    </vt:vector>
  </HeadingPairs>
  <TitlesOfParts>
    <vt:vector size="18" baseType="lpstr">
      <vt:lpstr>СВОД хоз. НОВЫЕ ЦЕНЫ</vt:lpstr>
      <vt:lpstr>СОШ 5 хоз. НОВЫЕ ЦЕНЫ</vt:lpstr>
      <vt:lpstr>СОШ 2 хоз. НОВЫЕ ЦЕНЫ</vt:lpstr>
      <vt:lpstr>Гимназия хоз. НОВЫЕ ЦЕНЫ</vt:lpstr>
      <vt:lpstr>СОШ 6 хоз. НОВЫЕ ЦЕНЫ</vt:lpstr>
      <vt:lpstr>ЦМТиИМО хоз. НОВЫЕ ЦЕНЫ</vt:lpstr>
      <vt:lpstr>'Гимназия хоз. НОВЫЕ ЦЕНЫ'!Print_Area</vt:lpstr>
      <vt:lpstr>'СВОД хоз. НОВЫЕ ЦЕНЫ'!Print_Area</vt:lpstr>
      <vt:lpstr>'СОШ 2 хоз. НОВЫЕ ЦЕНЫ'!Print_Area</vt:lpstr>
      <vt:lpstr>'СОШ 5 хоз. НОВЫЕ ЦЕНЫ'!Print_Area</vt:lpstr>
      <vt:lpstr>'СОШ 6 хоз. НОВЫЕ ЦЕНЫ'!Print_Area</vt:lpstr>
      <vt:lpstr>'ЦМТиИМО хоз. НОВЫЕ ЦЕНЫ'!Print_Area</vt:lpstr>
      <vt:lpstr>'Гимназия хоз. НОВЫЕ ЦЕНЫ'!Область_печати</vt:lpstr>
      <vt:lpstr>'СВОД хоз. НОВЫЕ ЦЕНЫ'!Область_печати</vt:lpstr>
      <vt:lpstr>'СОШ 2 хоз. НОВЫЕ ЦЕНЫ'!Область_печати</vt:lpstr>
      <vt:lpstr>'СОШ 5 хоз. НОВЫЕ ЦЕНЫ'!Область_печати</vt:lpstr>
      <vt:lpstr>'СОШ 6 хоз. НОВЫЕ ЦЕНЫ'!Область_печати</vt:lpstr>
      <vt:lpstr>'ЦМТиИМО хоз. НОВЫЕ ЦЕНЫ'!Область_печати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</dc:creator>
  <cp:lastModifiedBy>Захарова Наталья Борисовна</cp:lastModifiedBy>
  <cp:lastPrinted>2025-03-10T03:41:07Z</cp:lastPrinted>
  <dcterms:created xsi:type="dcterms:W3CDTF">2016-03-22T05:41:53Z</dcterms:created>
  <dcterms:modified xsi:type="dcterms:W3CDTF">2025-03-24T07:44:39Z</dcterms:modified>
</cp:coreProperties>
</file>